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<sst xmlns="http://schemas.openxmlformats.org/spreadsheetml/2006/main" count="91" uniqueCount="68">
  <si>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DZIAŁ</t>
  </si>
  <si>
    <t>ROZ</t>
  </si>
  <si>
    <t>PARA</t>
  </si>
  <si>
    <t>GRAF</t>
  </si>
  <si>
    <t>WYSZCZEGÓLNIENIE</t>
  </si>
  <si>
    <t>DOCHODY</t>
  </si>
  <si>
    <t>WYDATKI</t>
  </si>
  <si>
    <t>ADMINISTRACJA PUBLICZNA</t>
  </si>
  <si>
    <t>POZOSTAŁA DZIAŁALNOŚĆ</t>
  </si>
  <si>
    <t xml:space="preserve">ZAKUP USŁUG POZOSTAŁYCH </t>
  </si>
  <si>
    <t>GOSPODARKA MIESZKANIOWA</t>
  </si>
  <si>
    <t>GOSPODARKA GRUNTAMI</t>
  </si>
  <si>
    <t>0870</t>
  </si>
  <si>
    <t>0970</t>
  </si>
  <si>
    <t>WPŁYWY Z RÓŻNYCH DOCHODÓW</t>
  </si>
  <si>
    <t>GOSPODARKA ŚCIEKOWA I OCHRONA WÓD</t>
  </si>
  <si>
    <t>0929</t>
  </si>
  <si>
    <t>POZOSTAŁE ODSETKI</t>
  </si>
  <si>
    <t>RÓŻNE ROZLICZENIA</t>
  </si>
  <si>
    <t>REZERWY OGÓLNE I CELOWE</t>
  </si>
  <si>
    <t>6298</t>
  </si>
  <si>
    <t>POZYSKANE Z INNYCH ŹRÓDEŁ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</si>
  <si>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</si>
  <si>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</si>
  <si>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</si>
  <si>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</si>
  <si>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</si>
  <si>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OGÓŁEM</t>
  </si>
  <si>
    <t>Budżet po zmianach:</t>
  </si>
  <si>
    <t xml:space="preserve">Dochody: </t>
  </si>
  <si>
    <t>Wydatki:</t>
  </si>
  <si>
    <t>ZAŁĄCZNIK NR 1</t>
  </si>
  <si>
    <t>/ zł /</t>
  </si>
  <si>
    <t>WYDATKI NA ZAKUPY INWESTYCYJNE</t>
  </si>
  <si>
    <t>ZMIANY W BUDŻECIE WZWiK W 2006ROKU</t>
  </si>
  <si>
    <t>UCHWAŁA NR 1/XVII/2005 ZGROMADZENIA WZWiK z dnia 28 grudnia 2005</t>
  </si>
  <si>
    <t>w sprawie budżetu WZWiK na rok 2006</t>
  </si>
  <si>
    <t>Uchwała zmieniająca Nr 1/XXIV/2006 z dnia 29.12.2006r. Zgromadzenia  WZWiK</t>
  </si>
  <si>
    <t>GOSPODARKA GRUNTAMI I NIERUCHOMOŚCIAMI</t>
  </si>
  <si>
    <t>GOSPODARKA KOMUNALNA  I OCHRONA ŚRODOWISKA</t>
  </si>
  <si>
    <t>0930</t>
  </si>
  <si>
    <t>0750</t>
  </si>
  <si>
    <t>DOCHODY Z NAJMU I DZIERZAY SKŁADNIKÓW MNAJĄTKOWYCH</t>
  </si>
  <si>
    <t>SKARBU PAŃSTWA, JST LUB INNYCH JEDNOSTEK SEKTORA</t>
  </si>
  <si>
    <t>FINANSÓW PUBLICZNYCH</t>
  </si>
  <si>
    <t>4480</t>
  </si>
  <si>
    <t>PODATEK OD NIERUCHOMOŚCI</t>
  </si>
  <si>
    <t>4010</t>
  </si>
  <si>
    <t>ZAKUP USŁUG POZOSTAŁYCH</t>
  </si>
  <si>
    <t>DELEGACJE KRAJOWE</t>
  </si>
  <si>
    <t>POZOSTAŁE PODATKI NA RZECZ BUDZETU PAŃSTWA</t>
  </si>
  <si>
    <t>WYDATKI NA ZAKUPY INWESTYCYJNE JEDNOSTEK BUDŻETOWYCH</t>
  </si>
  <si>
    <t>6050</t>
  </si>
  <si>
    <t>WYDATKI INWESTYCYJNE JEDNOSTEK BUDŻETOWYCH</t>
  </si>
  <si>
    <t>WPŁYWY ZE SPRZEDAŻY SKŁADNIKÓW MAJĄTKOWYCH</t>
  </si>
  <si>
    <t>WPŁYWY Z RÓZNYCH DOCHODÓW</t>
  </si>
  <si>
    <t>PODRÓŻE KRAJOWE</t>
  </si>
  <si>
    <t>0920</t>
  </si>
  <si>
    <t>GOSPODARKA KOMUNALNA I OCHRONA ŚRODOWISKA</t>
  </si>
  <si>
    <t>Niedobór</t>
  </si>
  <si>
    <t>budzetowy:</t>
  </si>
  <si>
    <t>Uchwała zmieniająca Nr 1/XXII/2006r Zgromadzenia WZWIK z dnia 06.10.2006r</t>
  </si>
  <si>
    <t xml:space="preserve">KARY I ODSZKODOWANIA WYPŁACANE NA RZECZ OSÓB </t>
  </si>
  <si>
    <t>PRAWNYCH I INNYCH JEDNOSTEK ORGANIZACYJNYCH</t>
  </si>
  <si>
    <t>ŚRODKI NA DOFINANSOWANIE WŁASNYCH INWESTYCJI GMIN</t>
  </si>
  <si>
    <t xml:space="preserve"> (ZWIĄZKÓW GMIN), POWIATÓW, SAMORZĄDÓW WOJEWÓDZTW,</t>
  </si>
  <si>
    <t>ZARZĄDU WZWiK</t>
  </si>
  <si>
    <t>DO UCHWAŁY NR 1/II/2007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</si>
</sst>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5">
    <font>
      <sz val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Arial CE"/>
      <family val="0"/>
    </font>
    <font>
      <b/>
      <u val="single"/>
      <sz val="14"/>
      <name val="Times New Roman"/>
      <family val="1"/>
    </font>
    <font>
      <sz val="10"/>
      <color indexed="10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16" xfId="0" applyNumberForma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3" fillId="2" borderId="20" xfId="0" applyFont="1" applyFill="1" applyBorder="1" applyAlignment="1">
      <alignment/>
    </xf>
    <xf numFmtId="3" fontId="5" fillId="2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2" borderId="15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3" fontId="1" fillId="0" borderId="26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5" fillId="2" borderId="1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5" fillId="2" borderId="27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3" fontId="7" fillId="0" borderId="31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1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52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0.74609375" style="0" customWidth="1"/>
    <col min="2" max="3" width="5.875" style="0" customWidth="1"/>
    <col min="4" max="4" width="12.25390625" style="0" customWidth="1"/>
    <col min="5" max="5" width="63.25390625" style="0" customWidth="1"/>
    <col min="6" max="6" width="15.625" style="0" customWidth="1"/>
    <col min="7" max="7" width="17.75390625" style="0" customWidth="1"/>
  </cols>
  <sheetData>
    <row r="1" ht="12.75">
      <c r="B1" t="s">
        <v>31</v>
      </c>
    </row>
    <row r="2" spans="2:5" ht="12.75">
      <c r="B2" t="s">
        <v>67</v>
      </c>
      <c r="E2" t="s">
        <v>66</v>
      </c>
    </row>
    <row r="3" ht="7.5" customHeight="1"/>
    <row r="4" spans="2:7" ht="17.25" customHeight="1">
      <c r="B4" s="1" t="s">
        <v>34</v>
      </c>
      <c r="C4" s="1"/>
      <c r="D4" s="1"/>
      <c r="E4" s="2"/>
      <c r="F4" s="74"/>
      <c r="G4" s="74" t="s">
        <v>32</v>
      </c>
    </row>
    <row r="5" spans="2:7" ht="7.5" customHeight="1" thickBot="1">
      <c r="B5" s="1"/>
      <c r="C5" s="1"/>
      <c r="D5" s="3"/>
      <c r="E5" s="4"/>
      <c r="F5" s="4"/>
      <c r="G5" s="2"/>
    </row>
    <row r="6" spans="1:12" ht="12.75">
      <c r="A6" s="68"/>
      <c r="B6" s="166" t="s">
        <v>0</v>
      </c>
      <c r="C6" s="5" t="s">
        <v>1</v>
      </c>
      <c r="D6" s="6" t="s">
        <v>2</v>
      </c>
      <c r="E6" s="5"/>
      <c r="F6" s="13"/>
      <c r="G6" s="17"/>
      <c r="H6" s="162"/>
      <c r="I6" s="162"/>
      <c r="J6" s="162"/>
      <c r="K6" s="162"/>
      <c r="L6" s="14"/>
    </row>
    <row r="7" spans="1:12" ht="15.75">
      <c r="A7" s="16"/>
      <c r="B7" s="167"/>
      <c r="C7" s="7" t="s">
        <v>0</v>
      </c>
      <c r="D7" s="6" t="s">
        <v>3</v>
      </c>
      <c r="E7" s="114" t="s">
        <v>4</v>
      </c>
      <c r="F7" s="11" t="s">
        <v>5</v>
      </c>
      <c r="G7" s="22" t="s">
        <v>6</v>
      </c>
      <c r="H7" s="162"/>
      <c r="I7" s="162"/>
      <c r="J7" s="162"/>
      <c r="K7" s="162"/>
      <c r="L7" s="14"/>
    </row>
    <row r="8" spans="1:12" ht="13.5" thickBot="1">
      <c r="A8" s="16"/>
      <c r="B8" s="168"/>
      <c r="C8" s="8"/>
      <c r="D8" s="6"/>
      <c r="E8" s="15"/>
      <c r="F8" s="14"/>
      <c r="G8" s="18"/>
      <c r="H8" s="162"/>
      <c r="I8" s="162"/>
      <c r="J8" s="162"/>
      <c r="K8" s="162"/>
      <c r="L8" s="14"/>
    </row>
    <row r="9" spans="1:12" ht="14.25" thickBot="1" thickTop="1">
      <c r="A9" s="16"/>
      <c r="B9" s="9">
        <v>1</v>
      </c>
      <c r="C9" s="9">
        <v>2</v>
      </c>
      <c r="D9" s="10">
        <v>3</v>
      </c>
      <c r="E9" s="12">
        <v>4</v>
      </c>
      <c r="F9" s="53">
        <v>5</v>
      </c>
      <c r="G9" s="54">
        <v>6</v>
      </c>
      <c r="H9" s="2"/>
      <c r="I9" s="2"/>
      <c r="J9" s="2"/>
      <c r="K9" s="2"/>
      <c r="L9" s="2"/>
    </row>
    <row r="10" spans="1:7" ht="14.25" thickBot="1" thickTop="1">
      <c r="A10" s="16"/>
      <c r="B10" s="160"/>
      <c r="C10" s="160"/>
      <c r="D10" s="160"/>
      <c r="E10" s="160"/>
      <c r="F10" s="160"/>
      <c r="G10" s="161"/>
    </row>
    <row r="11" spans="1:7" s="20" customFormat="1" ht="19.5" customHeight="1">
      <c r="A11" s="19"/>
      <c r="B11" s="163" t="s">
        <v>35</v>
      </c>
      <c r="C11" s="164"/>
      <c r="D11" s="164"/>
      <c r="E11" s="165"/>
      <c r="F11" s="169">
        <v>96432977</v>
      </c>
      <c r="G11" s="169">
        <v>178195702</v>
      </c>
    </row>
    <row r="12" spans="1:7" s="20" customFormat="1" ht="19.5" customHeight="1" thickBot="1">
      <c r="A12" s="19"/>
      <c r="B12" s="173" t="s">
        <v>36</v>
      </c>
      <c r="C12" s="174"/>
      <c r="D12" s="174"/>
      <c r="E12" s="175"/>
      <c r="F12" s="170"/>
      <c r="G12" s="170"/>
    </row>
    <row r="13" spans="1:7" s="63" customFormat="1" ht="15">
      <c r="A13" s="115"/>
      <c r="B13" s="171"/>
      <c r="C13" s="171"/>
      <c r="D13" s="171"/>
      <c r="E13" s="171"/>
      <c r="F13" s="171"/>
      <c r="G13" s="172"/>
    </row>
    <row r="14" spans="1:7" ht="19.5" customHeight="1">
      <c r="A14" s="16"/>
      <c r="B14" s="156" t="s">
        <v>61</v>
      </c>
      <c r="C14" s="157"/>
      <c r="D14" s="157"/>
      <c r="E14" s="157"/>
      <c r="F14" s="157"/>
      <c r="G14" s="158"/>
    </row>
    <row r="15" spans="1:7" ht="19.5" customHeight="1">
      <c r="A15" s="16"/>
      <c r="B15" s="23">
        <v>700</v>
      </c>
      <c r="C15" s="133" t="s">
        <v>10</v>
      </c>
      <c r="D15" s="134"/>
      <c r="E15" s="135"/>
      <c r="F15" s="47">
        <f>F16</f>
        <v>7000</v>
      </c>
      <c r="G15" s="52">
        <f>G16</f>
        <v>5000</v>
      </c>
    </row>
    <row r="16" spans="1:7" ht="16.5" customHeight="1">
      <c r="A16" s="16"/>
      <c r="B16" s="118"/>
      <c r="C16" s="25">
        <v>70005</v>
      </c>
      <c r="D16" s="79" t="s">
        <v>38</v>
      </c>
      <c r="E16" s="80"/>
      <c r="F16" s="59">
        <f>F17+F18</f>
        <v>7000</v>
      </c>
      <c r="G16" s="59">
        <f>G17+G18</f>
        <v>5000</v>
      </c>
    </row>
    <row r="17" spans="1:7" ht="13.5" customHeight="1">
      <c r="A17" s="16"/>
      <c r="B17" s="179"/>
      <c r="C17" s="125"/>
      <c r="D17" s="34" t="s">
        <v>45</v>
      </c>
      <c r="E17" s="48" t="s">
        <v>46</v>
      </c>
      <c r="F17" s="94"/>
      <c r="G17" s="60">
        <v>5000</v>
      </c>
    </row>
    <row r="18" spans="1:7" ht="12.75" customHeight="1">
      <c r="A18" s="16"/>
      <c r="B18" s="119"/>
      <c r="C18" s="127"/>
      <c r="D18" s="33" t="s">
        <v>13</v>
      </c>
      <c r="E18" s="29" t="s">
        <v>14</v>
      </c>
      <c r="F18" s="97">
        <v>7000</v>
      </c>
      <c r="G18" s="98"/>
    </row>
    <row r="19" spans="1:7" ht="12.75">
      <c r="A19" s="16"/>
      <c r="B19" s="23">
        <v>750</v>
      </c>
      <c r="C19" s="133" t="s">
        <v>7</v>
      </c>
      <c r="D19" s="117"/>
      <c r="E19" s="138"/>
      <c r="F19" s="62">
        <f>F20</f>
        <v>78000</v>
      </c>
      <c r="G19" s="38">
        <f>G20</f>
        <v>201000</v>
      </c>
    </row>
    <row r="20" spans="1:7" ht="12.75">
      <c r="A20" s="16"/>
      <c r="B20" s="180"/>
      <c r="C20" s="25">
        <v>75095</v>
      </c>
      <c r="D20" s="79" t="s">
        <v>8</v>
      </c>
      <c r="E20" s="80"/>
      <c r="F20" s="99">
        <f>F21+F22+F23+F24+F25+F26+F27+F28</f>
        <v>78000</v>
      </c>
      <c r="G20" s="99">
        <f>G21+G22+G23+G24+G25+G26+G27+G28</f>
        <v>201000</v>
      </c>
    </row>
    <row r="21" spans="1:7" ht="12.75">
      <c r="A21" s="16"/>
      <c r="B21" s="181"/>
      <c r="C21" s="183"/>
      <c r="D21" s="33" t="s">
        <v>57</v>
      </c>
      <c r="E21" s="27" t="s">
        <v>17</v>
      </c>
      <c r="F21" s="100">
        <v>5000</v>
      </c>
      <c r="G21" s="100">
        <v>0</v>
      </c>
    </row>
    <row r="22" spans="1:7" ht="12.75">
      <c r="A22" s="16"/>
      <c r="B22" s="181"/>
      <c r="C22" s="184"/>
      <c r="D22" s="33" t="s">
        <v>13</v>
      </c>
      <c r="E22" s="29" t="s">
        <v>14</v>
      </c>
      <c r="F22" s="101">
        <v>73000</v>
      </c>
      <c r="G22" s="101">
        <v>0</v>
      </c>
    </row>
    <row r="23" spans="1:7" ht="12.75">
      <c r="A23" s="16"/>
      <c r="B23" s="181"/>
      <c r="C23" s="184"/>
      <c r="D23" s="34" t="s">
        <v>47</v>
      </c>
      <c r="E23" s="25" t="s">
        <v>22</v>
      </c>
      <c r="F23" s="102"/>
      <c r="G23" s="103">
        <v>30000</v>
      </c>
    </row>
    <row r="24" spans="1:7" ht="12.75">
      <c r="A24" s="16"/>
      <c r="B24" s="181"/>
      <c r="C24" s="184"/>
      <c r="D24" s="104">
        <v>4210</v>
      </c>
      <c r="E24" s="29" t="s">
        <v>26</v>
      </c>
      <c r="F24" s="102"/>
      <c r="G24" s="101">
        <v>15000</v>
      </c>
    </row>
    <row r="25" spans="1:7" ht="12.75">
      <c r="A25" s="16"/>
      <c r="B25" s="181"/>
      <c r="C25" s="184"/>
      <c r="D25" s="105">
        <v>4300</v>
      </c>
      <c r="E25" s="28" t="s">
        <v>48</v>
      </c>
      <c r="F25" s="106"/>
      <c r="G25" s="98">
        <v>81000</v>
      </c>
    </row>
    <row r="26" spans="1:7" ht="12.75">
      <c r="A26" s="16"/>
      <c r="B26" s="181"/>
      <c r="C26" s="184"/>
      <c r="D26" s="104">
        <v>4410</v>
      </c>
      <c r="E26" s="27" t="s">
        <v>49</v>
      </c>
      <c r="F26" s="99"/>
      <c r="G26" s="103">
        <v>3000</v>
      </c>
    </row>
    <row r="27" spans="1:7" ht="12.75">
      <c r="A27" s="16"/>
      <c r="B27" s="181"/>
      <c r="C27" s="184"/>
      <c r="D27" s="105">
        <v>4490</v>
      </c>
      <c r="E27" s="27" t="s">
        <v>50</v>
      </c>
      <c r="F27" s="106"/>
      <c r="G27" s="97">
        <v>62000</v>
      </c>
    </row>
    <row r="28" spans="1:7" ht="12.75">
      <c r="A28" s="16"/>
      <c r="B28" s="182"/>
      <c r="C28" s="185"/>
      <c r="D28" s="107">
        <v>6060</v>
      </c>
      <c r="E28" s="28" t="s">
        <v>51</v>
      </c>
      <c r="F28" s="108"/>
      <c r="G28" s="109">
        <v>10000</v>
      </c>
    </row>
    <row r="29" spans="1:7" ht="12.75">
      <c r="A29" s="16"/>
      <c r="B29" s="42">
        <v>900</v>
      </c>
      <c r="C29" s="133" t="s">
        <v>39</v>
      </c>
      <c r="D29" s="134"/>
      <c r="E29" s="135"/>
      <c r="F29" s="89">
        <f>F30</f>
        <v>-519000</v>
      </c>
      <c r="G29" s="90">
        <f>G30</f>
        <v>22000</v>
      </c>
    </row>
    <row r="30" spans="1:7" ht="12.75">
      <c r="A30" s="16"/>
      <c r="B30" s="118"/>
      <c r="C30" s="25">
        <v>90001</v>
      </c>
      <c r="D30" s="79" t="s">
        <v>15</v>
      </c>
      <c r="E30" s="80"/>
      <c r="F30" s="100">
        <f>F31+F34+F35</f>
        <v>-519000</v>
      </c>
      <c r="G30" s="100">
        <f>G31+G34+G35</f>
        <v>22000</v>
      </c>
    </row>
    <row r="31" spans="1:7" ht="12.75">
      <c r="A31" s="16"/>
      <c r="B31" s="124"/>
      <c r="C31" s="183"/>
      <c r="D31" s="95" t="s">
        <v>41</v>
      </c>
      <c r="E31" s="40" t="s">
        <v>42</v>
      </c>
      <c r="F31" s="139">
        <v>-600000</v>
      </c>
      <c r="G31" s="176"/>
    </row>
    <row r="32" spans="1:7" ht="12.75">
      <c r="A32" s="16"/>
      <c r="B32" s="124"/>
      <c r="C32" s="184"/>
      <c r="D32" s="136"/>
      <c r="E32" s="41" t="s">
        <v>43</v>
      </c>
      <c r="F32" s="140"/>
      <c r="G32" s="177"/>
    </row>
    <row r="33" spans="1:7" ht="12.75">
      <c r="A33" s="16"/>
      <c r="B33" s="124"/>
      <c r="C33" s="184"/>
      <c r="D33" s="186"/>
      <c r="E33" s="36" t="s">
        <v>44</v>
      </c>
      <c r="F33" s="141"/>
      <c r="G33" s="178"/>
    </row>
    <row r="34" spans="1:7" ht="12.75">
      <c r="A34" s="16"/>
      <c r="B34" s="124"/>
      <c r="C34" s="184"/>
      <c r="D34" s="34" t="s">
        <v>40</v>
      </c>
      <c r="E34" s="27" t="s">
        <v>17</v>
      </c>
      <c r="F34" s="100">
        <v>81000</v>
      </c>
      <c r="G34" s="100"/>
    </row>
    <row r="35" spans="1:7" ht="12.75">
      <c r="A35" s="16"/>
      <c r="B35" s="159"/>
      <c r="C35" s="185"/>
      <c r="D35" s="34" t="s">
        <v>52</v>
      </c>
      <c r="E35" s="27" t="s">
        <v>53</v>
      </c>
      <c r="F35" s="99"/>
      <c r="G35" s="100">
        <v>22000</v>
      </c>
    </row>
    <row r="36" spans="1:7" ht="12.75">
      <c r="A36" s="16"/>
      <c r="B36" s="46">
        <v>758</v>
      </c>
      <c r="C36" s="133" t="s">
        <v>18</v>
      </c>
      <c r="D36" s="134"/>
      <c r="E36" s="135"/>
      <c r="F36" s="49">
        <f>F37</f>
        <v>0</v>
      </c>
      <c r="G36" s="49">
        <f>G37</f>
        <v>-162000</v>
      </c>
    </row>
    <row r="37" spans="1:7" ht="12.75">
      <c r="A37" s="16"/>
      <c r="B37" s="118"/>
      <c r="C37" s="39">
        <v>75818</v>
      </c>
      <c r="D37" s="84" t="s">
        <v>19</v>
      </c>
      <c r="E37" s="85"/>
      <c r="F37" s="108"/>
      <c r="G37" s="97">
        <f>G38</f>
        <v>-162000</v>
      </c>
    </row>
    <row r="38" spans="1:7" ht="12.75">
      <c r="A38" s="16"/>
      <c r="B38" s="119"/>
      <c r="C38" s="25"/>
      <c r="D38" s="25">
        <v>4810</v>
      </c>
      <c r="E38" s="43" t="s">
        <v>19</v>
      </c>
      <c r="F38" s="108"/>
      <c r="G38" s="110">
        <v>-162000</v>
      </c>
    </row>
    <row r="39" spans="1:7" ht="12.75">
      <c r="A39" s="16"/>
      <c r="B39" s="143"/>
      <c r="C39" s="144"/>
      <c r="D39" s="144"/>
      <c r="E39" s="144"/>
      <c r="F39" s="144"/>
      <c r="G39" s="145"/>
    </row>
    <row r="40" spans="1:7" ht="12.75">
      <c r="A40" s="16"/>
      <c r="B40" s="146"/>
      <c r="C40" s="147"/>
      <c r="D40" s="147"/>
      <c r="E40" s="147"/>
      <c r="F40" s="147"/>
      <c r="G40" s="148"/>
    </row>
    <row r="41" spans="1:7" ht="19.5" customHeight="1">
      <c r="A41" s="16"/>
      <c r="B41" s="156" t="s">
        <v>37</v>
      </c>
      <c r="C41" s="157"/>
      <c r="D41" s="157"/>
      <c r="E41" s="157"/>
      <c r="F41" s="157"/>
      <c r="G41" s="158"/>
    </row>
    <row r="42" spans="1:7" ht="12.75">
      <c r="A42" s="16"/>
      <c r="B42" s="23">
        <v>700</v>
      </c>
      <c r="C42" s="81" t="s">
        <v>10</v>
      </c>
      <c r="D42" s="82"/>
      <c r="E42" s="83"/>
      <c r="F42" s="47">
        <f>F43</f>
        <v>-130000</v>
      </c>
      <c r="G42" s="52">
        <f>G43</f>
        <v>0</v>
      </c>
    </row>
    <row r="43" spans="1:7" ht="12.75">
      <c r="A43" s="16"/>
      <c r="B43" s="118"/>
      <c r="C43" s="25">
        <v>70005</v>
      </c>
      <c r="D43" s="79" t="s">
        <v>11</v>
      </c>
      <c r="E43" s="80"/>
      <c r="F43" s="59">
        <f>F44+F47+F48</f>
        <v>-130000</v>
      </c>
      <c r="G43" s="59">
        <f>G44+G47+G48</f>
        <v>0</v>
      </c>
    </row>
    <row r="44" spans="1:7" ht="12.75">
      <c r="A44" s="16"/>
      <c r="B44" s="124"/>
      <c r="C44" s="125"/>
      <c r="D44" s="31" t="s">
        <v>41</v>
      </c>
      <c r="E44" s="40" t="s">
        <v>42</v>
      </c>
      <c r="F44" s="149">
        <v>7000</v>
      </c>
      <c r="G44" s="152"/>
    </row>
    <row r="45" spans="1:7" ht="12.75">
      <c r="A45" s="16"/>
      <c r="B45" s="124"/>
      <c r="C45" s="126"/>
      <c r="D45" s="136"/>
      <c r="E45" s="41" t="s">
        <v>43</v>
      </c>
      <c r="F45" s="150"/>
      <c r="G45" s="153"/>
    </row>
    <row r="46" spans="1:7" ht="12.75">
      <c r="A46" s="16"/>
      <c r="B46" s="124"/>
      <c r="C46" s="126"/>
      <c r="D46" s="155"/>
      <c r="E46" s="36" t="s">
        <v>44</v>
      </c>
      <c r="F46" s="151"/>
      <c r="G46" s="154"/>
    </row>
    <row r="47" spans="1:7" ht="12.75">
      <c r="A47" s="16"/>
      <c r="B47" s="124"/>
      <c r="C47" s="126"/>
      <c r="D47" s="34" t="s">
        <v>12</v>
      </c>
      <c r="E47" s="32" t="s">
        <v>54</v>
      </c>
      <c r="F47" s="78">
        <v>-130000</v>
      </c>
      <c r="G47" s="77"/>
    </row>
    <row r="48" spans="1:7" ht="12.75">
      <c r="A48" s="16"/>
      <c r="B48" s="159"/>
      <c r="C48" s="127"/>
      <c r="D48" s="31" t="s">
        <v>13</v>
      </c>
      <c r="E48" s="25" t="s">
        <v>55</v>
      </c>
      <c r="F48" s="78">
        <v>-7000</v>
      </c>
      <c r="G48" s="77"/>
    </row>
    <row r="49" spans="1:7" ht="12.75">
      <c r="A49" s="16"/>
      <c r="B49" s="23">
        <v>750</v>
      </c>
      <c r="C49" s="133" t="s">
        <v>7</v>
      </c>
      <c r="D49" s="134"/>
      <c r="E49" s="135"/>
      <c r="F49" s="45">
        <f>F50</f>
        <v>300000</v>
      </c>
      <c r="G49" s="49">
        <f>G50</f>
        <v>26000</v>
      </c>
    </row>
    <row r="50" spans="1:7" ht="12.75">
      <c r="A50" s="16"/>
      <c r="B50" s="128"/>
      <c r="C50" s="61">
        <v>75095</v>
      </c>
      <c r="D50" s="79" t="s">
        <v>8</v>
      </c>
      <c r="E50" s="80"/>
      <c r="F50" s="44">
        <f>F51+F52+F53+F54+F55+F56+F57+F59</f>
        <v>300000</v>
      </c>
      <c r="G50" s="44">
        <f>G51+G52+G53+G54+G55+G56+G57+G59</f>
        <v>26000</v>
      </c>
    </row>
    <row r="51" spans="1:7" ht="12.75">
      <c r="A51" s="16"/>
      <c r="B51" s="129"/>
      <c r="C51" s="125"/>
      <c r="D51" s="34" t="s">
        <v>13</v>
      </c>
      <c r="E51" s="27" t="s">
        <v>14</v>
      </c>
      <c r="F51" s="100">
        <v>300000</v>
      </c>
      <c r="G51" s="96"/>
    </row>
    <row r="52" spans="1:7" ht="12.75">
      <c r="A52" s="16"/>
      <c r="B52" s="129"/>
      <c r="C52" s="126"/>
      <c r="D52" s="32">
        <v>4110</v>
      </c>
      <c r="E52" s="41" t="s">
        <v>23</v>
      </c>
      <c r="F52" s="30"/>
      <c r="G52" s="24">
        <v>3000</v>
      </c>
    </row>
    <row r="53" spans="1:7" ht="12.75">
      <c r="A53" s="16"/>
      <c r="B53" s="129"/>
      <c r="C53" s="126"/>
      <c r="D53" s="48">
        <v>4120</v>
      </c>
      <c r="E53" s="27" t="s">
        <v>24</v>
      </c>
      <c r="F53" s="30"/>
      <c r="G53" s="24">
        <v>1000</v>
      </c>
    </row>
    <row r="54" spans="1:7" ht="12.75">
      <c r="A54" s="16"/>
      <c r="B54" s="129"/>
      <c r="C54" s="126"/>
      <c r="D54" s="26">
        <v>4170</v>
      </c>
      <c r="E54" s="41" t="s">
        <v>25</v>
      </c>
      <c r="F54" s="30"/>
      <c r="G54" s="24">
        <v>-1000</v>
      </c>
    </row>
    <row r="55" spans="1:7" ht="12.75">
      <c r="A55" s="16"/>
      <c r="B55" s="129"/>
      <c r="C55" s="126"/>
      <c r="D55" s="26">
        <v>4300</v>
      </c>
      <c r="E55" s="27" t="s">
        <v>9</v>
      </c>
      <c r="F55" s="30"/>
      <c r="G55" s="24">
        <v>35000</v>
      </c>
    </row>
    <row r="56" spans="1:7" ht="12.75">
      <c r="A56" s="16"/>
      <c r="B56" s="129"/>
      <c r="C56" s="126"/>
      <c r="D56" s="25">
        <v>4410</v>
      </c>
      <c r="E56" s="43" t="s">
        <v>56</v>
      </c>
      <c r="F56" s="30"/>
      <c r="G56" s="24">
        <v>-5000</v>
      </c>
    </row>
    <row r="57" spans="1:7" ht="12.75">
      <c r="A57" s="16"/>
      <c r="B57" s="129"/>
      <c r="C57" s="126"/>
      <c r="D57" s="35">
        <v>4600</v>
      </c>
      <c r="E57" s="28" t="s">
        <v>62</v>
      </c>
      <c r="F57" s="122"/>
      <c r="G57" s="131">
        <v>-3000</v>
      </c>
    </row>
    <row r="58" spans="1:7" ht="12.75">
      <c r="A58" s="16"/>
      <c r="B58" s="129"/>
      <c r="C58" s="126"/>
      <c r="D58" s="113"/>
      <c r="E58" s="28" t="s">
        <v>63</v>
      </c>
      <c r="F58" s="123"/>
      <c r="G58" s="142"/>
    </row>
    <row r="59" spans="1:7" ht="12.75">
      <c r="A59" s="16"/>
      <c r="B59" s="130"/>
      <c r="C59" s="127"/>
      <c r="D59" s="25">
        <v>6060</v>
      </c>
      <c r="E59" s="27" t="s">
        <v>33</v>
      </c>
      <c r="F59" s="44"/>
      <c r="G59" s="50">
        <v>-4000</v>
      </c>
    </row>
    <row r="60" spans="1:8" ht="12.75">
      <c r="A60" s="16"/>
      <c r="B60" s="46">
        <v>758</v>
      </c>
      <c r="C60" s="133" t="s">
        <v>18</v>
      </c>
      <c r="D60" s="134"/>
      <c r="E60" s="135"/>
      <c r="F60" s="45"/>
      <c r="G60" s="49">
        <f>G61</f>
        <v>-295242</v>
      </c>
      <c r="H60" s="2"/>
    </row>
    <row r="61" spans="1:8" ht="12.75">
      <c r="A61" s="16"/>
      <c r="B61" s="118"/>
      <c r="C61" s="39">
        <v>75818</v>
      </c>
      <c r="D61" s="84" t="s">
        <v>19</v>
      </c>
      <c r="E61" s="85"/>
      <c r="F61" s="108"/>
      <c r="G61" s="97">
        <f>G62</f>
        <v>-295242</v>
      </c>
      <c r="H61" s="2"/>
    </row>
    <row r="62" spans="1:8" ht="12.75">
      <c r="A62" s="16"/>
      <c r="B62" s="119"/>
      <c r="C62" s="25"/>
      <c r="D62" s="25">
        <v>4810</v>
      </c>
      <c r="E62" s="43" t="s">
        <v>19</v>
      </c>
      <c r="F62" s="108"/>
      <c r="G62" s="110">
        <v>-295242</v>
      </c>
      <c r="H62" s="2"/>
    </row>
    <row r="63" spans="1:8" ht="12.75">
      <c r="A63" s="16"/>
      <c r="B63" s="42">
        <v>900</v>
      </c>
      <c r="C63" s="86" t="s">
        <v>58</v>
      </c>
      <c r="D63" s="87"/>
      <c r="E63" s="88"/>
      <c r="F63" s="89">
        <f>F64</f>
        <v>-79252977</v>
      </c>
      <c r="G63" s="90">
        <f>G64</f>
        <v>-155100488</v>
      </c>
      <c r="H63" s="2"/>
    </row>
    <row r="64" spans="1:8" ht="12.75">
      <c r="A64" s="16"/>
      <c r="B64" s="118"/>
      <c r="C64" s="39">
        <v>90001</v>
      </c>
      <c r="D64" s="79" t="s">
        <v>15</v>
      </c>
      <c r="E64" s="80"/>
      <c r="F64" s="30">
        <f>F65+F66+F67+F68+F69</f>
        <v>-79252977</v>
      </c>
      <c r="G64" s="30">
        <f>G65+G66+G67+G68+G69</f>
        <v>-155100488</v>
      </c>
      <c r="H64" s="2"/>
    </row>
    <row r="65" spans="1:8" ht="12.75">
      <c r="A65" s="16"/>
      <c r="B65" s="124"/>
      <c r="C65" s="137"/>
      <c r="D65" s="34" t="s">
        <v>16</v>
      </c>
      <c r="E65" s="27" t="s">
        <v>17</v>
      </c>
      <c r="F65" s="30">
        <v>0</v>
      </c>
      <c r="G65" s="24"/>
      <c r="H65" s="2"/>
    </row>
    <row r="66" spans="1:8" ht="12.75">
      <c r="A66" s="16"/>
      <c r="B66" s="124"/>
      <c r="C66" s="116"/>
      <c r="D66" s="35">
        <v>6050</v>
      </c>
      <c r="E66" s="40" t="s">
        <v>53</v>
      </c>
      <c r="F66" s="75"/>
      <c r="G66" s="51">
        <v>-76000</v>
      </c>
      <c r="H66" s="2"/>
    </row>
    <row r="67" spans="1:8" ht="12.75">
      <c r="A67" s="16"/>
      <c r="B67" s="124"/>
      <c r="C67" s="116"/>
      <c r="D67" s="35">
        <v>6058</v>
      </c>
      <c r="E67" s="40" t="s">
        <v>53</v>
      </c>
      <c r="F67" s="75"/>
      <c r="G67" s="51">
        <v>-79252977</v>
      </c>
      <c r="H67" s="2"/>
    </row>
    <row r="68" spans="1:8" ht="12.75">
      <c r="A68" s="16"/>
      <c r="B68" s="124"/>
      <c r="C68" s="116"/>
      <c r="D68" s="111">
        <v>6059</v>
      </c>
      <c r="E68" s="27" t="s">
        <v>53</v>
      </c>
      <c r="F68" s="75"/>
      <c r="G68" s="76">
        <v>-75771511</v>
      </c>
      <c r="H68" s="2"/>
    </row>
    <row r="69" spans="1:8" ht="12.75">
      <c r="A69" s="16"/>
      <c r="B69" s="124"/>
      <c r="C69" s="116"/>
      <c r="D69" s="31" t="s">
        <v>20</v>
      </c>
      <c r="E69" s="41" t="s">
        <v>64</v>
      </c>
      <c r="F69" s="120">
        <v>-79252977</v>
      </c>
      <c r="G69" s="131">
        <v>0</v>
      </c>
      <c r="H69" s="2"/>
    </row>
    <row r="70" spans="1:8" ht="12.75">
      <c r="A70" s="16"/>
      <c r="B70" s="124"/>
      <c r="C70" s="116"/>
      <c r="D70" s="136"/>
      <c r="E70" s="41" t="s">
        <v>65</v>
      </c>
      <c r="F70" s="121"/>
      <c r="G70" s="132"/>
      <c r="H70" s="2"/>
    </row>
    <row r="71" spans="1:10" ht="13.5" thickBot="1">
      <c r="A71" s="16"/>
      <c r="B71" s="124"/>
      <c r="C71" s="116"/>
      <c r="D71" s="136"/>
      <c r="E71" s="55" t="s">
        <v>21</v>
      </c>
      <c r="F71" s="121"/>
      <c r="G71" s="132"/>
      <c r="H71" s="2"/>
      <c r="I71" s="13"/>
      <c r="J71" s="37"/>
    </row>
    <row r="72" spans="1:10" ht="16.5" thickBot="1">
      <c r="A72" s="16"/>
      <c r="B72" s="91" t="s">
        <v>27</v>
      </c>
      <c r="C72" s="92"/>
      <c r="D72" s="92"/>
      <c r="E72" s="93"/>
      <c r="F72" s="58">
        <f>F11+F15+F19+F29+F36+F42+F49+F60+F63</f>
        <v>16916000</v>
      </c>
      <c r="G72" s="58">
        <f>G11+G15+G19+G29+G36+G42+G49+G60+G63</f>
        <v>22891972</v>
      </c>
      <c r="H72" s="57"/>
      <c r="I72" s="13"/>
      <c r="J72" s="37"/>
    </row>
    <row r="73" spans="6:10" ht="12.75">
      <c r="F73" s="21"/>
      <c r="G73" s="56"/>
      <c r="I73" s="13"/>
      <c r="J73" s="37"/>
    </row>
    <row r="74" spans="2:10" ht="15.75">
      <c r="B74" s="67" t="s">
        <v>28</v>
      </c>
      <c r="C74" s="65"/>
      <c r="E74" s="66"/>
      <c r="F74" s="112"/>
      <c r="G74" s="112"/>
      <c r="I74" s="13"/>
      <c r="J74" s="37"/>
    </row>
    <row r="75" spans="2:10" ht="15.75">
      <c r="B75" s="64" t="s">
        <v>29</v>
      </c>
      <c r="C75" s="65"/>
      <c r="E75" s="71">
        <v>16916000</v>
      </c>
      <c r="I75" s="2"/>
      <c r="J75" s="2"/>
    </row>
    <row r="76" spans="2:10" ht="15.75">
      <c r="B76" s="64" t="s">
        <v>30</v>
      </c>
      <c r="C76" s="65"/>
      <c r="E76" s="71">
        <v>22891972</v>
      </c>
      <c r="I76" s="2"/>
      <c r="J76" s="2"/>
    </row>
    <row r="77" spans="2:10" ht="12.75">
      <c r="B77" s="2"/>
      <c r="C77" s="13"/>
      <c r="E77" s="72"/>
      <c r="I77" s="13"/>
      <c r="J77" s="37"/>
    </row>
    <row r="78" spans="2:10" ht="15.75">
      <c r="B78" s="70" t="s">
        <v>59</v>
      </c>
      <c r="C78" s="69"/>
      <c r="E78" s="71"/>
      <c r="I78" s="13"/>
      <c r="J78" s="37"/>
    </row>
    <row r="79" spans="2:10" ht="18.75">
      <c r="B79" s="63" t="s">
        <v>60</v>
      </c>
      <c r="C79" s="64"/>
      <c r="D79" s="65"/>
      <c r="E79" s="73">
        <f>E75-E76</f>
        <v>-5975972</v>
      </c>
      <c r="I79" s="13"/>
      <c r="J79" s="37"/>
    </row>
    <row r="80" spans="4:10" ht="15">
      <c r="D80" s="64"/>
      <c r="E80" s="64"/>
      <c r="F80" s="21"/>
      <c r="G80" s="21"/>
      <c r="I80" s="13"/>
      <c r="J80" s="37"/>
    </row>
    <row r="81" spans="6:10" ht="12.75">
      <c r="F81" s="21"/>
      <c r="G81" s="21"/>
      <c r="I81" s="13"/>
      <c r="J81" s="37"/>
    </row>
    <row r="82" spans="6:10" ht="12.75">
      <c r="F82" s="21"/>
      <c r="G82" s="21"/>
      <c r="I82" s="13"/>
      <c r="J82" s="37"/>
    </row>
    <row r="83" spans="6:10" ht="12.75">
      <c r="F83" s="21"/>
      <c r="G83" s="21"/>
      <c r="I83" s="13"/>
      <c r="J83" s="37"/>
    </row>
    <row r="84" spans="6:10" ht="12.75">
      <c r="F84" s="21"/>
      <c r="G84" s="21"/>
      <c r="I84" s="13"/>
      <c r="J84" s="37"/>
    </row>
    <row r="85" spans="6:10" ht="12.75">
      <c r="F85" s="21"/>
      <c r="G85" s="21"/>
      <c r="I85" s="13"/>
      <c r="J85" s="37"/>
    </row>
    <row r="86" spans="6:10" ht="12.75">
      <c r="F86" s="21"/>
      <c r="G86" s="21"/>
      <c r="I86" s="13"/>
      <c r="J86" s="37"/>
    </row>
    <row r="87" spans="6:10" ht="12.75">
      <c r="F87" s="21"/>
      <c r="G87" s="21"/>
      <c r="I87" s="13"/>
      <c r="J87" s="37"/>
    </row>
    <row r="88" spans="6:10" ht="12.75">
      <c r="F88" s="21"/>
      <c r="G88" s="21"/>
      <c r="I88" s="13"/>
      <c r="J88" s="37"/>
    </row>
    <row r="89" spans="6:10" ht="12.75">
      <c r="F89" s="21"/>
      <c r="G89" s="21"/>
      <c r="I89" s="13"/>
      <c r="J89" s="37"/>
    </row>
    <row r="90" spans="6:10" ht="12.75">
      <c r="F90" s="21"/>
      <c r="G90" s="21"/>
      <c r="I90" s="13"/>
      <c r="J90" s="37"/>
    </row>
    <row r="91" spans="6:10" ht="12.75">
      <c r="F91" s="21"/>
      <c r="G91" s="21"/>
      <c r="I91" s="2"/>
      <c r="J91" s="2"/>
    </row>
    <row r="92" spans="6:10" ht="12.75">
      <c r="F92" s="21"/>
      <c r="G92" s="21"/>
      <c r="I92" s="2"/>
      <c r="J92" s="2"/>
    </row>
    <row r="93" spans="6:10" ht="12.75">
      <c r="F93" s="21"/>
      <c r="G93" s="21"/>
      <c r="I93" s="2"/>
      <c r="J93" s="2"/>
    </row>
    <row r="94" spans="6:7" ht="12.75">
      <c r="F94" s="21"/>
      <c r="G94" s="21"/>
    </row>
    <row r="95" spans="6:7" ht="12.75">
      <c r="F95" s="21"/>
      <c r="G95" s="21"/>
    </row>
    <row r="96" spans="6:7" ht="12.75">
      <c r="F96" s="21"/>
      <c r="G96" s="21"/>
    </row>
    <row r="97" spans="6:7" ht="12.75">
      <c r="F97" s="21"/>
      <c r="G97" s="21"/>
    </row>
    <row r="98" spans="6:7" ht="12.75">
      <c r="F98" s="21"/>
      <c r="G98" s="21"/>
    </row>
    <row r="99" spans="6:7" ht="12.75">
      <c r="F99" s="21"/>
      <c r="G99" s="21"/>
    </row>
    <row r="100" spans="6:7" ht="12.75">
      <c r="F100" s="21"/>
      <c r="G100" s="21"/>
    </row>
    <row r="101" spans="6:7" ht="12.75">
      <c r="F101" s="21"/>
      <c r="G101" s="21"/>
    </row>
    <row r="102" spans="6:7" ht="12.75">
      <c r="F102" s="21"/>
      <c r="G102" s="21"/>
    </row>
    <row r="103" spans="6:7" ht="12.75">
      <c r="F103" s="21"/>
      <c r="G103" s="21"/>
    </row>
    <row r="104" spans="6:7" ht="12.75">
      <c r="F104" s="21"/>
      <c r="G104" s="21"/>
    </row>
    <row r="105" spans="6:7" ht="12.75">
      <c r="F105" s="21"/>
      <c r="G105" s="21"/>
    </row>
    <row r="106" spans="6:7" ht="12.75">
      <c r="F106" s="21"/>
      <c r="G106" s="21"/>
    </row>
    <row r="107" spans="6:7" ht="12.75">
      <c r="F107" s="21"/>
      <c r="G107" s="21"/>
    </row>
    <row r="108" spans="6:7" ht="12.75">
      <c r="F108" s="21"/>
      <c r="G108" s="21"/>
    </row>
    <row r="109" spans="6:7" ht="12.75">
      <c r="F109" s="21"/>
      <c r="G109" s="21"/>
    </row>
    <row r="110" spans="6:7" ht="12.75">
      <c r="F110" s="21"/>
      <c r="G110" s="21"/>
    </row>
    <row r="111" spans="6:7" ht="12.75">
      <c r="F111" s="21"/>
      <c r="G111" s="21"/>
    </row>
    <row r="112" spans="6:7" ht="12.75">
      <c r="F112" s="21"/>
      <c r="G112" s="21"/>
    </row>
    <row r="113" spans="6:7" ht="12.75">
      <c r="F113" s="21"/>
      <c r="G113" s="21"/>
    </row>
    <row r="114" spans="6:7" ht="12.75">
      <c r="F114" s="21"/>
      <c r="G114" s="21"/>
    </row>
    <row r="115" spans="6:7" ht="12.75">
      <c r="F115" s="21"/>
      <c r="G115" s="21"/>
    </row>
    <row r="116" spans="6:7" ht="12.75">
      <c r="F116" s="21"/>
      <c r="G116" s="21"/>
    </row>
    <row r="117" spans="6:7" ht="12.75">
      <c r="F117" s="21"/>
      <c r="G117" s="21"/>
    </row>
    <row r="118" spans="6:7" ht="12.75">
      <c r="F118" s="21"/>
      <c r="G118" s="21"/>
    </row>
    <row r="119" spans="6:7" ht="12.75">
      <c r="F119" s="21"/>
      <c r="G119" s="21"/>
    </row>
    <row r="120" spans="6:7" ht="12.75">
      <c r="F120" s="21"/>
      <c r="G120" s="21"/>
    </row>
    <row r="121" spans="6:7" ht="12.75">
      <c r="F121" s="21"/>
      <c r="G121" s="21"/>
    </row>
    <row r="122" spans="6:7" ht="12.75">
      <c r="F122" s="21"/>
      <c r="G122" s="21"/>
    </row>
  </sheetData>
  <mergeCells count="47">
    <mergeCell ref="G31:G33"/>
    <mergeCell ref="B16:B18"/>
    <mergeCell ref="B20:B28"/>
    <mergeCell ref="C21:C28"/>
    <mergeCell ref="C17:C18"/>
    <mergeCell ref="B30:B35"/>
    <mergeCell ref="C31:C35"/>
    <mergeCell ref="D32:D33"/>
    <mergeCell ref="C29:E29"/>
    <mergeCell ref="G11:G12"/>
    <mergeCell ref="B13:G13"/>
    <mergeCell ref="B12:E12"/>
    <mergeCell ref="B14:G14"/>
    <mergeCell ref="B10:G10"/>
    <mergeCell ref="J8:K8"/>
    <mergeCell ref="B11:E11"/>
    <mergeCell ref="B6:B8"/>
    <mergeCell ref="H6:I6"/>
    <mergeCell ref="H8:I8"/>
    <mergeCell ref="J6:K6"/>
    <mergeCell ref="H7:I7"/>
    <mergeCell ref="J7:K7"/>
    <mergeCell ref="F11:F12"/>
    <mergeCell ref="B37:B38"/>
    <mergeCell ref="C36:E36"/>
    <mergeCell ref="B39:G40"/>
    <mergeCell ref="F44:F46"/>
    <mergeCell ref="G44:G46"/>
    <mergeCell ref="D45:D46"/>
    <mergeCell ref="B41:G41"/>
    <mergeCell ref="B43:B48"/>
    <mergeCell ref="G69:G71"/>
    <mergeCell ref="C15:E15"/>
    <mergeCell ref="C49:E49"/>
    <mergeCell ref="C60:E60"/>
    <mergeCell ref="D70:D71"/>
    <mergeCell ref="C65:C71"/>
    <mergeCell ref="C19:E19"/>
    <mergeCell ref="F31:F33"/>
    <mergeCell ref="C44:C48"/>
    <mergeCell ref="G57:G58"/>
    <mergeCell ref="B61:B62"/>
    <mergeCell ref="F69:F71"/>
    <mergeCell ref="F57:F58"/>
    <mergeCell ref="B64:B71"/>
    <mergeCell ref="C51:C59"/>
    <mergeCell ref="B50:B59"/>
  </mergeCells>
  <printOptions/>
  <pageMargins left="0.33" right="0.25" top="0.79" bottom="0.96" header="0.4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2007-03-13T09:11:53Z</cp:lastPrinted>
  <dcterms:created xsi:type="dcterms:W3CDTF">1997-02-26T13:46:56Z</dcterms:created>
  <dcterms:modified xsi:type="dcterms:W3CDTF">2007-03-20T12:56:31Z</dcterms:modified>
  <cp:category/>
  <cp:version/>
  <cp:contentType/>
  <cp:contentStatus/>
</cp:coreProperties>
</file>