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45" activeTab="0"/>
  </bookViews>
  <sheets>
    <sheet name="Zał_ nr 8 wydatki strukt_ R _2_" sheetId="1" r:id="rId1"/>
  </sheets>
  <definedNames>
    <definedName name="_xlnm.Print_Area" localSheetId="0">'Zał_ nr 8 wydatki strukt_ R _2_'!$B$1:$R$43</definedName>
    <definedName name="_xlnm.Print_Titles" localSheetId="0">'Zał_ nr 8 wydatki strukt_ R _2_'!$B:$E,'Zał_ nr 8 wydatki strukt_ R _2_'!$1:$11</definedName>
  </definedNames>
  <calcPr fullCalcOnLoad="1"/>
</workbook>
</file>

<file path=xl/sharedStrings.xml><?xml version="1.0" encoding="utf-8"?>
<sst xmlns="http://schemas.openxmlformats.org/spreadsheetml/2006/main" count="60" uniqueCount="54">
  <si>
    <t xml:space="preserve">Plan wydatków na programy i projekty realizowane ze środków strukturalnych i Funduszu Spójności. 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</si>
  <si>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</si>
  <si>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</si>
  <si>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</si>
  <si>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</si>
  <si>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</si>
  <si>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</si>
  <si>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</si>
  <si>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</si>
  <si>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</si>
  <si>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</si>
  <si>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</si>
  <si>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</si>
  <si>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</si>
  <si>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</si>
  <si>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</si>
  <si>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</si>
  <si>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</si>
  <si>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</t>
  </si>
  <si>
    <t>pożyczki na prefi-nansowanie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</si>
  <si>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</si>
  <si>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</si>
  <si>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</si>
  <si>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</si>
  <si>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</si>
  <si>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</si>
  <si>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</si>
  <si>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</si>
  <si>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</si>
  <si>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 xml:space="preserve"> Program: .                              Fundusz Spójności</t>
  </si>
  <si>
    <r>
      <t>Porządkowanie gospodarki wodno-ściekowej na terenie działań WZWiK</t>
    </r>
    <r>
      <rPr>
        <sz val="9"/>
        <rFont val="Arial"/>
        <family val="2"/>
      </rPr>
      <t>.</t>
    </r>
  </si>
  <si>
    <t>Rozbudowa i modernizacja oczyszczalni ścieków, rozbudowa systemu kanalizacyjnego</t>
  </si>
  <si>
    <r>
      <t xml:space="preserve"> nazwa projektu:              </t>
    </r>
    <r>
      <rPr>
        <b/>
        <sz val="9"/>
        <rFont val="Arial"/>
        <family val="2"/>
      </rPr>
      <t xml:space="preserve">"Oczyszczanie ścieków w Wałbrzychu"        RAZEM
</t>
    </r>
  </si>
  <si>
    <t>900.90001</t>
  </si>
  <si>
    <t>1.2</t>
  </si>
  <si>
    <t>Program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</si>
  <si>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</si>
  <si>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</si>
  <si>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</si>
  <si>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z tego                      2004</t>
  </si>
  <si>
    <t>…</t>
  </si>
  <si>
    <t>............</t>
  </si>
  <si>
    <t>II</t>
  </si>
  <si>
    <t>Wydatki bieżące razem</t>
  </si>
  <si>
    <t>2.1.</t>
  </si>
  <si>
    <t xml:space="preserve"> Program: ...........................</t>
  </si>
  <si>
    <t xml:space="preserve">  Priorytet: ...........................</t>
  </si>
  <si>
    <t xml:space="preserve">    Działanie: ........................</t>
  </si>
  <si>
    <t xml:space="preserve">   nazwa projektu ....  (razem)</t>
  </si>
  <si>
    <t xml:space="preserve">OGÓŁEM </t>
  </si>
  <si>
    <t xml:space="preserve">* środki własne JST oraz inne </t>
  </si>
  <si>
    <t xml:space="preserve">2010 r. </t>
  </si>
  <si>
    <t>/ w zł/</t>
  </si>
  <si>
    <t>2005-2006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</si>
</sst>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Bookman Old Style"/>
      <family val="1"/>
    </font>
    <font>
      <b/>
      <sz val="14"/>
      <name val="Times New Roman"/>
      <family val="1"/>
    </font>
    <font>
      <b/>
      <sz val="12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vertical="center" wrapText="1"/>
      <protection/>
    </xf>
    <xf numFmtId="0" fontId="6" fillId="33" borderId="11" xfId="51" applyFont="1" applyFill="1" applyBorder="1" applyAlignment="1">
      <alignment vertical="center" wrapText="1"/>
      <protection/>
    </xf>
    <xf numFmtId="0" fontId="6" fillId="0" borderId="0" xfId="51" applyFont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4" fontId="6" fillId="0" borderId="13" xfId="51" applyNumberFormat="1" applyFont="1" applyBorder="1" applyAlignment="1">
      <alignment horizontal="center"/>
      <protection/>
    </xf>
    <xf numFmtId="4" fontId="6" fillId="0" borderId="13" xfId="51" applyNumberFormat="1" applyFont="1" applyBorder="1" applyAlignment="1">
      <alignment horizontal="center" wrapText="1"/>
      <protection/>
    </xf>
    <xf numFmtId="4" fontId="6" fillId="0" borderId="14" xfId="51" applyNumberFormat="1" applyFont="1" applyBorder="1" applyAlignment="1">
      <alignment horizontal="center"/>
      <protection/>
    </xf>
    <xf numFmtId="0" fontId="2" fillId="0" borderId="15" xfId="51" applyFont="1" applyBorder="1" applyAlignment="1">
      <alignment horizontal="center" wrapText="1"/>
      <protection/>
    </xf>
    <xf numFmtId="0" fontId="2" fillId="0" borderId="16" xfId="51" applyFont="1" applyBorder="1" applyAlignment="1">
      <alignment horizontal="center" wrapText="1"/>
      <protection/>
    </xf>
    <xf numFmtId="0" fontId="2" fillId="0" borderId="17" xfId="51" applyNumberFormat="1" applyFont="1" applyBorder="1" applyAlignment="1">
      <alignment horizontal="center"/>
      <protection/>
    </xf>
    <xf numFmtId="0" fontId="2" fillId="0" borderId="17" xfId="51" applyNumberFormat="1" applyFont="1" applyBorder="1" applyAlignment="1">
      <alignment horizontal="center" wrapText="1"/>
      <protection/>
    </xf>
    <xf numFmtId="0" fontId="2" fillId="0" borderId="18" xfId="51" applyNumberFormat="1" applyFont="1" applyBorder="1" applyAlignment="1">
      <alignment horizontal="center" wrapText="1"/>
      <protection/>
    </xf>
    <xf numFmtId="0" fontId="6" fillId="0" borderId="19" xfId="51" applyFont="1" applyBorder="1" applyAlignment="1">
      <alignment horizontal="center" wrapText="1"/>
      <protection/>
    </xf>
    <xf numFmtId="0" fontId="7" fillId="0" borderId="20" xfId="51" applyFont="1" applyBorder="1" applyAlignment="1">
      <alignment horizontal="left" wrapText="1"/>
      <protection/>
    </xf>
    <xf numFmtId="4" fontId="6" fillId="0" borderId="21" xfId="51" applyNumberFormat="1" applyFont="1" applyBorder="1" applyAlignment="1">
      <alignment horizontal="center"/>
      <protection/>
    </xf>
    <xf numFmtId="4" fontId="7" fillId="0" borderId="21" xfId="51" applyNumberFormat="1" applyFont="1" applyBorder="1" applyAlignment="1">
      <alignment horizontal="center"/>
      <protection/>
    </xf>
    <xf numFmtId="4" fontId="7" fillId="0" borderId="21" xfId="51" applyNumberFormat="1" applyFont="1" applyBorder="1" applyAlignment="1">
      <alignment horizontal="center" wrapText="1"/>
      <protection/>
    </xf>
    <xf numFmtId="4" fontId="7" fillId="0" borderId="21" xfId="51" applyNumberFormat="1" applyFont="1" applyFill="1" applyBorder="1" applyAlignment="1">
      <alignment horizontal="center" wrapText="1"/>
      <protection/>
    </xf>
    <xf numFmtId="4" fontId="7" fillId="0" borderId="22" xfId="51" applyNumberFormat="1" applyFont="1" applyBorder="1" applyAlignment="1">
      <alignment horizontal="center" wrapText="1"/>
      <protection/>
    </xf>
    <xf numFmtId="0" fontId="6" fillId="0" borderId="23" xfId="51" applyFont="1" applyBorder="1" applyAlignment="1">
      <alignment horizontal="center" vertical="center"/>
      <protection/>
    </xf>
    <xf numFmtId="0" fontId="7" fillId="0" borderId="10" xfId="51" applyFont="1" applyBorder="1" applyAlignment="1">
      <alignment wrapText="1"/>
      <protection/>
    </xf>
    <xf numFmtId="4" fontId="6" fillId="0" borderId="11" xfId="51" applyNumberFormat="1" applyFont="1" applyBorder="1" applyAlignment="1">
      <alignment horizontal="center"/>
      <protection/>
    </xf>
    <xf numFmtId="0" fontId="6" fillId="0" borderId="10" xfId="51" applyFont="1" applyBorder="1" applyAlignment="1">
      <alignment vertical="top" wrapText="1"/>
      <protection/>
    </xf>
    <xf numFmtId="4" fontId="6" fillId="0" borderId="10" xfId="51" applyNumberFormat="1" applyFont="1" applyBorder="1" applyAlignment="1">
      <alignment horizontal="center"/>
      <protection/>
    </xf>
    <xf numFmtId="4" fontId="6" fillId="0" borderId="10" xfId="51" applyNumberFormat="1" applyFont="1" applyFill="1" applyBorder="1" applyAlignment="1">
      <alignment horizontal="center"/>
      <protection/>
    </xf>
    <xf numFmtId="0" fontId="6" fillId="0" borderId="10" xfId="51" applyFont="1" applyBorder="1" applyAlignment="1">
      <alignment horizontal="right" wrapText="1"/>
      <protection/>
    </xf>
    <xf numFmtId="0" fontId="6" fillId="0" borderId="10" xfId="51" applyFont="1" applyBorder="1" applyAlignment="1">
      <alignment wrapText="1"/>
      <protection/>
    </xf>
    <xf numFmtId="0" fontId="6" fillId="0" borderId="24" xfId="51" applyFont="1" applyBorder="1" applyAlignment="1">
      <alignment horizontal="center" vertical="center"/>
      <protection/>
    </xf>
    <xf numFmtId="4" fontId="6" fillId="0" borderId="22" xfId="51" applyNumberFormat="1" applyFont="1" applyBorder="1" applyAlignment="1">
      <alignment horizontal="center"/>
      <protection/>
    </xf>
    <xf numFmtId="0" fontId="6" fillId="0" borderId="10" xfId="51" applyFont="1" applyBorder="1" applyAlignment="1">
      <alignment horizontal="left" wrapText="1"/>
      <protection/>
    </xf>
    <xf numFmtId="4" fontId="6" fillId="0" borderId="10" xfId="51" applyNumberFormat="1" applyFont="1" applyBorder="1">
      <alignment/>
      <protection/>
    </xf>
    <xf numFmtId="4" fontId="6" fillId="0" borderId="11" xfId="51" applyNumberFormat="1" applyFont="1" applyBorder="1">
      <alignment/>
      <protection/>
    </xf>
    <xf numFmtId="0" fontId="6" fillId="0" borderId="10" xfId="51" applyFont="1" applyBorder="1" applyAlignment="1">
      <alignment horizontal="center" wrapText="1"/>
      <protection/>
    </xf>
    <xf numFmtId="0" fontId="1" fillId="0" borderId="0" xfId="51" applyProtection="1">
      <alignment/>
      <protection hidden="1"/>
    </xf>
    <xf numFmtId="0" fontId="6" fillId="0" borderId="19" xfId="51" applyFont="1" applyBorder="1" applyAlignment="1" applyProtection="1">
      <alignment horizontal="center" vertical="center"/>
      <protection hidden="1"/>
    </xf>
    <xf numFmtId="0" fontId="7" fillId="0" borderId="10" xfId="51" applyFont="1" applyBorder="1" applyAlignment="1" applyProtection="1">
      <alignment horizontal="left" wrapText="1"/>
      <protection hidden="1"/>
    </xf>
    <xf numFmtId="4" fontId="6" fillId="0" borderId="10" xfId="51" applyNumberFormat="1" applyFont="1" applyBorder="1" applyAlignment="1" applyProtection="1">
      <alignment horizontal="center"/>
      <protection hidden="1"/>
    </xf>
    <xf numFmtId="4" fontId="6" fillId="0" borderId="10" xfId="51" applyNumberFormat="1" applyFont="1" applyBorder="1" applyProtection="1">
      <alignment/>
      <protection hidden="1"/>
    </xf>
    <xf numFmtId="4" fontId="6" fillId="0" borderId="21" xfId="51" applyNumberFormat="1" applyFont="1" applyBorder="1" applyAlignment="1" applyProtection="1">
      <alignment horizontal="center"/>
      <protection hidden="1"/>
    </xf>
    <xf numFmtId="4" fontId="6" fillId="0" borderId="22" xfId="51" applyNumberFormat="1" applyFont="1" applyBorder="1" applyAlignment="1" applyProtection="1">
      <alignment horizontal="center"/>
      <protection hidden="1"/>
    </xf>
    <xf numFmtId="0" fontId="7" fillId="0" borderId="10" xfId="51" applyFont="1" applyBorder="1" applyAlignment="1" applyProtection="1">
      <alignment wrapText="1"/>
      <protection hidden="1"/>
    </xf>
    <xf numFmtId="0" fontId="6" fillId="0" borderId="10" xfId="51" applyFont="1" applyBorder="1" applyAlignment="1" applyProtection="1">
      <alignment wrapText="1"/>
      <protection hidden="1"/>
    </xf>
    <xf numFmtId="0" fontId="6" fillId="0" borderId="10" xfId="51" applyFont="1" applyBorder="1" applyAlignment="1" applyProtection="1">
      <alignment vertical="top" wrapText="1"/>
      <protection hidden="1"/>
    </xf>
    <xf numFmtId="4" fontId="6" fillId="0" borderId="11" xfId="51" applyNumberFormat="1" applyFont="1" applyBorder="1" applyProtection="1">
      <alignment/>
      <protection hidden="1"/>
    </xf>
    <xf numFmtId="0" fontId="6" fillId="0" borderId="10" xfId="51" applyFont="1" applyBorder="1" applyAlignment="1" applyProtection="1">
      <alignment horizontal="right" wrapText="1"/>
      <protection hidden="1"/>
    </xf>
    <xf numFmtId="4" fontId="7" fillId="0" borderId="25" xfId="51" applyNumberFormat="1" applyFont="1" applyBorder="1" applyAlignment="1">
      <alignment horizontal="center"/>
      <protection/>
    </xf>
    <xf numFmtId="4" fontId="7" fillId="0" borderId="26" xfId="51" applyNumberFormat="1" applyFont="1" applyBorder="1" applyAlignment="1">
      <alignment horizontal="center"/>
      <protection/>
    </xf>
    <xf numFmtId="0" fontId="8" fillId="0" borderId="0" xfId="51" applyFont="1">
      <alignment/>
      <protection/>
    </xf>
    <xf numFmtId="4" fontId="1" fillId="0" borderId="0" xfId="51" applyNumberFormat="1">
      <alignment/>
      <protection/>
    </xf>
    <xf numFmtId="0" fontId="8" fillId="0" borderId="0" xfId="51" applyFont="1" applyFill="1" applyBorder="1">
      <alignment/>
      <protection/>
    </xf>
    <xf numFmtId="4" fontId="46" fillId="0" borderId="0" xfId="51" applyNumberFormat="1" applyFont="1">
      <alignment/>
      <protection/>
    </xf>
    <xf numFmtId="0" fontId="46" fillId="0" borderId="0" xfId="51" applyFont="1">
      <alignment/>
      <protection/>
    </xf>
    <xf numFmtId="4" fontId="6" fillId="0" borderId="10" xfId="51" applyNumberFormat="1" applyFont="1" applyFill="1" applyBorder="1" applyAlignment="1">
      <alignment horizontal="right"/>
      <protection/>
    </xf>
    <xf numFmtId="4" fontId="47" fillId="0" borderId="10" xfId="51" applyNumberFormat="1" applyFont="1" applyFill="1" applyBorder="1" applyAlignment="1">
      <alignment horizontal="right"/>
      <protection/>
    </xf>
    <xf numFmtId="0" fontId="1" fillId="0" borderId="0" xfId="51" quotePrefix="1">
      <alignment/>
      <protection/>
    </xf>
    <xf numFmtId="4" fontId="6" fillId="0" borderId="10" xfId="51" applyNumberFormat="1" applyFont="1" applyBorder="1" applyAlignment="1">
      <alignment horizontal="right"/>
      <protection/>
    </xf>
    <xf numFmtId="0" fontId="6" fillId="33" borderId="27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center" vertical="center"/>
      <protection/>
    </xf>
    <xf numFmtId="4" fontId="6" fillId="0" borderId="11" xfId="51" applyNumberFormat="1" applyFont="1" applyBorder="1" applyAlignment="1">
      <alignment horizontal="center"/>
      <protection/>
    </xf>
    <xf numFmtId="4" fontId="6" fillId="0" borderId="10" xfId="51" applyNumberFormat="1" applyFont="1" applyBorder="1" applyAlignment="1">
      <alignment horizontal="center"/>
      <protection/>
    </xf>
    <xf numFmtId="0" fontId="2" fillId="33" borderId="27" xfId="51" applyFont="1" applyFill="1" applyBorder="1" applyAlignment="1">
      <alignment horizontal="center" vertical="center" wrapText="1"/>
      <protection/>
    </xf>
    <xf numFmtId="4" fontId="6" fillId="0" borderId="21" xfId="51" applyNumberFormat="1" applyFont="1" applyBorder="1" applyAlignment="1">
      <alignment horizontal="center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/>
      <protection/>
    </xf>
    <xf numFmtId="4" fontId="6" fillId="0" borderId="10" xfId="51" applyNumberFormat="1" applyFont="1" applyBorder="1" applyAlignment="1" applyProtection="1">
      <alignment horizontal="center"/>
      <protection hidden="1"/>
    </xf>
    <xf numFmtId="0" fontId="6" fillId="0" borderId="23" xfId="51" applyFont="1" applyBorder="1" applyAlignment="1" applyProtection="1">
      <alignment horizontal="center" vertical="center"/>
      <protection hidden="1"/>
    </xf>
    <xf numFmtId="4" fontId="6" fillId="0" borderId="11" xfId="51" applyNumberFormat="1" applyFont="1" applyBorder="1" applyAlignment="1" applyProtection="1">
      <alignment horizontal="center"/>
      <protection hidden="1"/>
    </xf>
    <xf numFmtId="0" fontId="7" fillId="0" borderId="30" xfId="51" applyFont="1" applyBorder="1" applyAlignment="1">
      <alignment horizontal="center" vertical="top" wrapText="1"/>
      <protection/>
    </xf>
    <xf numFmtId="4" fontId="6" fillId="0" borderId="25" xfId="51" applyNumberFormat="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ekt_wydatków FS ( w PLN) na 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view="pageBreakPreview" zoomScaleSheetLayoutView="100" workbookViewId="0" topLeftCell="A4">
      <selection activeCell="U8" sqref="U8"/>
    </sheetView>
  </sheetViews>
  <sheetFormatPr defaultColWidth="9.00390625" defaultRowHeight="12.75"/>
  <cols>
    <col min="1" max="1" width="2.875" style="1" customWidth="1"/>
    <col min="2" max="2" width="3.375" style="1" customWidth="1"/>
    <col min="3" max="3" width="27.75390625" style="1" customWidth="1"/>
    <col min="4" max="4" width="8.875" style="1" customWidth="1"/>
    <col min="5" max="5" width="9.00390625" style="1" customWidth="1"/>
    <col min="6" max="6" width="14.375" style="1" customWidth="1"/>
    <col min="7" max="7" width="15.625" style="1" customWidth="1"/>
    <col min="8" max="8" width="13.625" style="1" customWidth="1"/>
    <col min="9" max="9" width="13.25390625" style="1" customWidth="1"/>
    <col min="10" max="10" width="14.875" style="1" customWidth="1"/>
    <col min="11" max="11" width="13.625" style="1" customWidth="1"/>
    <col min="12" max="12" width="8.625" style="1" customWidth="1"/>
    <col min="13" max="13" width="12.875" style="1" customWidth="1"/>
    <col min="14" max="14" width="13.625" style="1" customWidth="1"/>
    <col min="15" max="15" width="10.875" style="1" customWidth="1"/>
    <col min="16" max="16" width="9.25390625" style="1" customWidth="1"/>
    <col min="17" max="17" width="8.875" style="1" customWidth="1"/>
    <col min="18" max="18" width="13.25390625" style="1" customWidth="1"/>
    <col min="19" max="16384" width="9.125" style="1" customWidth="1"/>
  </cols>
  <sheetData>
    <row r="1" spans="1:49" ht="23.25" customHeight="1">
      <c r="A1" s="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</row>
    <row r="2" spans="2:49" ht="18.75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</row>
    <row r="3" ht="12.75">
      <c r="R3" s="59" t="s">
        <v>52</v>
      </c>
    </row>
    <row r="4" spans="2:18" ht="12.75" customHeight="1">
      <c r="B4" s="67" t="s">
        <v>1</v>
      </c>
      <c r="C4" s="61" t="s">
        <v>2</v>
      </c>
      <c r="D4" s="71" t="s">
        <v>3</v>
      </c>
      <c r="E4" s="61" t="s">
        <v>4</v>
      </c>
      <c r="F4" s="61" t="s">
        <v>5</v>
      </c>
      <c r="G4" s="61" t="s">
        <v>6</v>
      </c>
      <c r="H4" s="61"/>
      <c r="I4" s="73" t="s">
        <v>7</v>
      </c>
      <c r="J4" s="73"/>
      <c r="K4" s="73"/>
      <c r="L4" s="73"/>
      <c r="M4" s="73"/>
      <c r="N4" s="73"/>
      <c r="O4" s="73"/>
      <c r="P4" s="73"/>
      <c r="Q4" s="73"/>
      <c r="R4" s="73"/>
    </row>
    <row r="5" spans="2:18" ht="12.75" customHeight="1">
      <c r="B5" s="67"/>
      <c r="C5" s="61"/>
      <c r="D5" s="71"/>
      <c r="E5" s="61"/>
      <c r="F5" s="61"/>
      <c r="G5" s="62" t="s">
        <v>8</v>
      </c>
      <c r="H5" s="62" t="s">
        <v>9</v>
      </c>
      <c r="I5" s="66" t="s">
        <v>51</v>
      </c>
      <c r="J5" s="66"/>
      <c r="K5" s="66"/>
      <c r="L5" s="66"/>
      <c r="M5" s="66"/>
      <c r="N5" s="66"/>
      <c r="O5" s="66"/>
      <c r="P5" s="66"/>
      <c r="Q5" s="66"/>
      <c r="R5" s="66"/>
    </row>
    <row r="6" spans="2:18" ht="12.75" customHeight="1">
      <c r="B6" s="67"/>
      <c r="C6" s="61"/>
      <c r="D6" s="71"/>
      <c r="E6" s="61"/>
      <c r="F6" s="61"/>
      <c r="G6" s="61"/>
      <c r="H6" s="61"/>
      <c r="I6" s="62" t="s">
        <v>10</v>
      </c>
      <c r="J6" s="66" t="s">
        <v>11</v>
      </c>
      <c r="K6" s="66"/>
      <c r="L6" s="66"/>
      <c r="M6" s="66"/>
      <c r="N6" s="66"/>
      <c r="O6" s="66"/>
      <c r="P6" s="66"/>
      <c r="Q6" s="66"/>
      <c r="R6" s="66"/>
    </row>
    <row r="7" spans="2:18" ht="38.25" customHeight="1">
      <c r="B7" s="67"/>
      <c r="C7" s="61"/>
      <c r="D7" s="71"/>
      <c r="E7" s="61"/>
      <c r="F7" s="61"/>
      <c r="G7" s="61"/>
      <c r="H7" s="61"/>
      <c r="I7" s="61"/>
      <c r="J7" s="62" t="s">
        <v>12</v>
      </c>
      <c r="K7" s="62"/>
      <c r="L7" s="62"/>
      <c r="M7" s="62"/>
      <c r="N7" s="66" t="s">
        <v>13</v>
      </c>
      <c r="O7" s="66"/>
      <c r="P7" s="66"/>
      <c r="Q7" s="66"/>
      <c r="R7" s="66"/>
    </row>
    <row r="8" spans="2:18" ht="12.75" customHeight="1">
      <c r="B8" s="67"/>
      <c r="C8" s="61"/>
      <c r="D8" s="71"/>
      <c r="E8" s="61"/>
      <c r="F8" s="61"/>
      <c r="G8" s="61"/>
      <c r="H8" s="61"/>
      <c r="I8" s="61"/>
      <c r="J8" s="62" t="s">
        <v>14</v>
      </c>
      <c r="K8" s="62" t="s">
        <v>15</v>
      </c>
      <c r="L8" s="62"/>
      <c r="M8" s="62"/>
      <c r="N8" s="62" t="s">
        <v>14</v>
      </c>
      <c r="O8" s="66" t="s">
        <v>15</v>
      </c>
      <c r="P8" s="66"/>
      <c r="Q8" s="66"/>
      <c r="R8" s="66"/>
    </row>
    <row r="9" spans="2:18" ht="60">
      <c r="B9" s="67"/>
      <c r="C9" s="61"/>
      <c r="D9" s="71"/>
      <c r="E9" s="61"/>
      <c r="F9" s="61"/>
      <c r="G9" s="61"/>
      <c r="H9" s="61"/>
      <c r="I9" s="61"/>
      <c r="J9" s="61"/>
      <c r="K9" s="3" t="s">
        <v>16</v>
      </c>
      <c r="L9" s="4" t="s">
        <v>17</v>
      </c>
      <c r="M9" s="4" t="s">
        <v>18</v>
      </c>
      <c r="N9" s="62"/>
      <c r="O9" s="3" t="s">
        <v>19</v>
      </c>
      <c r="P9" s="3" t="s">
        <v>16</v>
      </c>
      <c r="Q9" s="3" t="s">
        <v>17</v>
      </c>
      <c r="R9" s="5" t="s">
        <v>20</v>
      </c>
    </row>
    <row r="10" spans="2:18" s="6" customFormat="1" ht="12">
      <c r="B10" s="7"/>
      <c r="C10" s="8"/>
      <c r="D10" s="9"/>
      <c r="E10" s="9"/>
      <c r="F10" s="9" t="s">
        <v>21</v>
      </c>
      <c r="G10" s="9"/>
      <c r="H10" s="10"/>
      <c r="I10" s="10" t="s">
        <v>22</v>
      </c>
      <c r="J10" s="9" t="s">
        <v>23</v>
      </c>
      <c r="K10" s="9"/>
      <c r="L10" s="9"/>
      <c r="M10" s="9"/>
      <c r="N10" s="9" t="s">
        <v>24</v>
      </c>
      <c r="O10" s="9"/>
      <c r="P10" s="9"/>
      <c r="Q10" s="9"/>
      <c r="R10" s="11"/>
    </row>
    <row r="11" spans="2:18" s="2" customFormat="1" ht="11.25">
      <c r="B11" s="12">
        <v>1</v>
      </c>
      <c r="C11" s="13">
        <v>2</v>
      </c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  <c r="J11" s="15">
        <v>9</v>
      </c>
      <c r="K11" s="14">
        <v>10</v>
      </c>
      <c r="L11" s="14">
        <v>11</v>
      </c>
      <c r="M11" s="15">
        <v>12</v>
      </c>
      <c r="N11" s="15">
        <v>13</v>
      </c>
      <c r="O11" s="15">
        <v>14</v>
      </c>
      <c r="P11" s="14">
        <v>15</v>
      </c>
      <c r="Q11" s="14">
        <v>16</v>
      </c>
      <c r="R11" s="16">
        <v>17</v>
      </c>
    </row>
    <row r="12" spans="2:18" ht="12.75">
      <c r="B12" s="17" t="s">
        <v>25</v>
      </c>
      <c r="C12" s="18" t="s">
        <v>26</v>
      </c>
      <c r="D12" s="72" t="s">
        <v>27</v>
      </c>
      <c r="E12" s="72"/>
      <c r="F12" s="20">
        <f>G12+H12</f>
        <v>352672781</v>
      </c>
      <c r="G12" s="20">
        <f>G16</f>
        <v>224650748</v>
      </c>
      <c r="H12" s="20">
        <f>H16</f>
        <v>128022033</v>
      </c>
      <c r="I12" s="21">
        <f>J12+N12</f>
        <v>47715850</v>
      </c>
      <c r="J12" s="22">
        <f>K12+L12+M12</f>
        <v>6000000</v>
      </c>
      <c r="K12" s="20">
        <f>K16</f>
        <v>0</v>
      </c>
      <c r="L12" s="20">
        <v>0</v>
      </c>
      <c r="M12" s="21">
        <f>M16</f>
        <v>6000000</v>
      </c>
      <c r="N12" s="21">
        <f>SUM(O12:R12)</f>
        <v>41715850</v>
      </c>
      <c r="O12" s="21">
        <v>0</v>
      </c>
      <c r="P12" s="20">
        <v>0</v>
      </c>
      <c r="Q12" s="20">
        <v>0</v>
      </c>
      <c r="R12" s="23">
        <v>41715850</v>
      </c>
    </row>
    <row r="13" spans="2:18" ht="24">
      <c r="B13" s="68" t="s">
        <v>28</v>
      </c>
      <c r="C13" s="25" t="s">
        <v>29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2:18" ht="36">
      <c r="B14" s="68"/>
      <c r="C14" s="25" t="s">
        <v>30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2:18" ht="48">
      <c r="B15" s="68"/>
      <c r="C15" s="25" t="s">
        <v>31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2:18" ht="48">
      <c r="B16" s="68"/>
      <c r="C16" s="27" t="s">
        <v>32</v>
      </c>
      <c r="D16" s="28"/>
      <c r="E16" s="28" t="s">
        <v>33</v>
      </c>
      <c r="F16" s="60">
        <f>SUM(F17:F21)</f>
        <v>352672781</v>
      </c>
      <c r="G16" s="60">
        <f>SUM(G17:G21)</f>
        <v>224650748</v>
      </c>
      <c r="H16" s="60">
        <f>SUM(H17:H21)</f>
        <v>128022033</v>
      </c>
      <c r="I16" s="28">
        <f aca="true" t="shared" si="0" ref="I16:R16">I12</f>
        <v>47715850</v>
      </c>
      <c r="J16" s="29">
        <f t="shared" si="0"/>
        <v>6000000</v>
      </c>
      <c r="K16" s="28">
        <v>0</v>
      </c>
      <c r="L16" s="28">
        <f t="shared" si="0"/>
        <v>0</v>
      </c>
      <c r="M16" s="28">
        <v>6000000</v>
      </c>
      <c r="N16" s="28">
        <f t="shared" si="0"/>
        <v>41715850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6">
        <f t="shared" si="0"/>
        <v>41715850</v>
      </c>
    </row>
    <row r="17" spans="2:18" ht="12.75">
      <c r="B17" s="68"/>
      <c r="C17" s="30" t="s">
        <v>53</v>
      </c>
      <c r="D17" s="70"/>
      <c r="E17" s="70"/>
      <c r="F17" s="58">
        <f>G17+H17</f>
        <v>16442320</v>
      </c>
      <c r="G17" s="58">
        <f>7741960+6366285-507600</f>
        <v>13600645</v>
      </c>
      <c r="H17" s="58">
        <f>11620077-8778402</f>
        <v>2841675</v>
      </c>
      <c r="I17" s="70"/>
      <c r="J17" s="70"/>
      <c r="K17" s="70"/>
      <c r="L17" s="70"/>
      <c r="M17" s="70"/>
      <c r="N17" s="70"/>
      <c r="O17" s="70"/>
      <c r="P17" s="70"/>
      <c r="Q17" s="70"/>
      <c r="R17" s="69"/>
    </row>
    <row r="18" spans="2:18" ht="12.75">
      <c r="B18" s="68"/>
      <c r="C18" s="31">
        <v>2007</v>
      </c>
      <c r="D18" s="70"/>
      <c r="E18" s="70"/>
      <c r="F18" s="58">
        <f>G18+H18</f>
        <v>34447982</v>
      </c>
      <c r="G18" s="58">
        <f>19425199+15975912-1273800</f>
        <v>34127311</v>
      </c>
      <c r="H18" s="58">
        <f>1306767-986096</f>
        <v>320671</v>
      </c>
      <c r="I18" s="70"/>
      <c r="J18" s="70"/>
      <c r="K18" s="70"/>
      <c r="L18" s="70"/>
      <c r="M18" s="70"/>
      <c r="N18" s="70"/>
      <c r="O18" s="70"/>
      <c r="P18" s="70"/>
      <c r="Q18" s="70"/>
      <c r="R18" s="69"/>
    </row>
    <row r="19" spans="2:18" ht="12.75">
      <c r="B19" s="68"/>
      <c r="C19" s="31">
        <v>2008</v>
      </c>
      <c r="D19" s="70"/>
      <c r="E19" s="70"/>
      <c r="F19" s="58">
        <f>G19+H19</f>
        <v>127227642</v>
      </c>
      <c r="G19" s="58">
        <f>64331952+52909392-4218600</f>
        <v>113022744</v>
      </c>
      <c r="H19" s="58">
        <f>58032595-43827697</f>
        <v>14204898</v>
      </c>
      <c r="I19" s="70"/>
      <c r="J19" s="70"/>
      <c r="K19" s="70"/>
      <c r="L19" s="70"/>
      <c r="M19" s="70"/>
      <c r="N19" s="70"/>
      <c r="O19" s="70"/>
      <c r="P19" s="70"/>
      <c r="Q19" s="70"/>
      <c r="R19" s="69"/>
    </row>
    <row r="20" spans="2:18" ht="12.75">
      <c r="B20" s="68"/>
      <c r="C20" s="30">
        <v>2009</v>
      </c>
      <c r="D20" s="70"/>
      <c r="E20" s="70"/>
      <c r="F20" s="58">
        <f>G20+H20</f>
        <v>126838987</v>
      </c>
      <c r="G20" s="58">
        <v>57900048</v>
      </c>
      <c r="H20" s="58">
        <v>68938939</v>
      </c>
      <c r="I20" s="70"/>
      <c r="J20" s="70"/>
      <c r="K20" s="70"/>
      <c r="L20" s="70"/>
      <c r="M20" s="70"/>
      <c r="N20" s="70"/>
      <c r="O20" s="70"/>
      <c r="P20" s="70"/>
      <c r="Q20" s="70"/>
      <c r="R20" s="69"/>
    </row>
    <row r="21" spans="2:18" ht="12.75">
      <c r="B21" s="32"/>
      <c r="C21" s="30">
        <v>2010</v>
      </c>
      <c r="D21" s="19"/>
      <c r="E21" s="19"/>
      <c r="F21" s="57">
        <f>G21+H21</f>
        <v>47715850</v>
      </c>
      <c r="G21" s="57">
        <v>6000000</v>
      </c>
      <c r="H21" s="57">
        <v>41715850</v>
      </c>
      <c r="I21" s="19">
        <f>I16</f>
        <v>47715850</v>
      </c>
      <c r="J21" s="19">
        <f aca="true" t="shared" si="1" ref="J21:R21">J16</f>
        <v>6000000</v>
      </c>
      <c r="K21" s="19">
        <f t="shared" si="1"/>
        <v>0</v>
      </c>
      <c r="L21" s="19">
        <f t="shared" si="1"/>
        <v>0</v>
      </c>
      <c r="M21" s="19">
        <f t="shared" si="1"/>
        <v>6000000</v>
      </c>
      <c r="N21" s="19">
        <f t="shared" si="1"/>
        <v>41715850</v>
      </c>
      <c r="O21" s="19">
        <f>O16</f>
        <v>0</v>
      </c>
      <c r="P21" s="19">
        <f t="shared" si="1"/>
        <v>0</v>
      </c>
      <c r="Q21" s="19">
        <f t="shared" si="1"/>
        <v>0</v>
      </c>
      <c r="R21" s="19">
        <f t="shared" si="1"/>
        <v>41715850</v>
      </c>
    </row>
    <row r="22" spans="2:18" ht="12.75">
      <c r="B22" s="74" t="s">
        <v>34</v>
      </c>
      <c r="C22" s="34" t="s">
        <v>35</v>
      </c>
      <c r="D22" s="19"/>
      <c r="E22" s="19"/>
      <c r="F22" s="28"/>
      <c r="G22" s="28"/>
      <c r="H22" s="28"/>
      <c r="I22" s="19"/>
      <c r="J22" s="19"/>
      <c r="K22" s="19"/>
      <c r="L22" s="19"/>
      <c r="M22" s="19"/>
      <c r="N22" s="19"/>
      <c r="O22" s="19"/>
      <c r="P22" s="19"/>
      <c r="Q22" s="19"/>
      <c r="R22" s="33"/>
    </row>
    <row r="23" spans="2:18" ht="12.75">
      <c r="B23" s="74"/>
      <c r="C23" s="31" t="s">
        <v>36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2:18" ht="12.75">
      <c r="B24" s="74"/>
      <c r="C24" s="31" t="s">
        <v>37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18" ht="12.75">
      <c r="B25" s="74"/>
      <c r="C25" s="27" t="s">
        <v>38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ht="12.75">
      <c r="B26" s="74"/>
      <c r="C26" s="30" t="s">
        <v>39</v>
      </c>
      <c r="D26" s="70"/>
      <c r="E26" s="70"/>
      <c r="F26" s="35"/>
      <c r="G26" s="35"/>
      <c r="H26" s="35"/>
      <c r="I26" s="70"/>
      <c r="J26" s="70"/>
      <c r="K26" s="70"/>
      <c r="L26" s="70"/>
      <c r="M26" s="70"/>
      <c r="N26" s="70"/>
      <c r="O26" s="70"/>
      <c r="P26" s="70"/>
      <c r="Q26" s="70"/>
      <c r="R26" s="69"/>
    </row>
    <row r="27" spans="2:18" ht="12.75">
      <c r="B27" s="74"/>
      <c r="C27" s="31">
        <v>2005</v>
      </c>
      <c r="D27" s="70"/>
      <c r="E27" s="70"/>
      <c r="F27" s="35"/>
      <c r="G27" s="35"/>
      <c r="H27" s="35"/>
      <c r="I27" s="70"/>
      <c r="J27" s="70"/>
      <c r="K27" s="70"/>
      <c r="L27" s="70"/>
      <c r="M27" s="70"/>
      <c r="N27" s="70"/>
      <c r="O27" s="70"/>
      <c r="P27" s="70"/>
      <c r="Q27" s="70"/>
      <c r="R27" s="69"/>
    </row>
    <row r="28" spans="2:18" ht="12.75">
      <c r="B28" s="74"/>
      <c r="C28" s="31">
        <v>2006</v>
      </c>
      <c r="D28" s="70"/>
      <c r="E28" s="70"/>
      <c r="F28" s="35"/>
      <c r="G28" s="35"/>
      <c r="H28" s="35"/>
      <c r="I28" s="70"/>
      <c r="J28" s="70"/>
      <c r="K28" s="70"/>
      <c r="L28" s="70"/>
      <c r="M28" s="70"/>
      <c r="N28" s="70"/>
      <c r="O28" s="70"/>
      <c r="P28" s="70"/>
      <c r="Q28" s="70"/>
      <c r="R28" s="69"/>
    </row>
    <row r="29" spans="2:18" ht="12.75">
      <c r="B29" s="24" t="s">
        <v>40</v>
      </c>
      <c r="C29" s="37" t="s">
        <v>41</v>
      </c>
      <c r="D29" s="70"/>
      <c r="E29" s="70"/>
      <c r="F29" s="35"/>
      <c r="G29" s="35"/>
      <c r="H29" s="35"/>
      <c r="I29" s="70"/>
      <c r="J29" s="70"/>
      <c r="K29" s="70"/>
      <c r="L29" s="70"/>
      <c r="M29" s="70"/>
      <c r="N29" s="70"/>
      <c r="O29" s="70"/>
      <c r="P29" s="70"/>
      <c r="Q29" s="70"/>
      <c r="R29" s="69"/>
    </row>
    <row r="30" spans="2:18" s="38" customFormat="1" ht="12.75">
      <c r="B30" s="39" t="s">
        <v>42</v>
      </c>
      <c r="C30" s="40" t="s">
        <v>43</v>
      </c>
      <c r="D30" s="75" t="s">
        <v>27</v>
      </c>
      <c r="E30" s="75"/>
      <c r="F30" s="42">
        <f>F34</f>
        <v>0</v>
      </c>
      <c r="G30" s="42">
        <f>G34</f>
        <v>0</v>
      </c>
      <c r="H30" s="42">
        <f>H34</f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4">
        <v>0</v>
      </c>
    </row>
    <row r="31" spans="2:18" s="38" customFormat="1" ht="12.75">
      <c r="B31" s="76" t="s">
        <v>44</v>
      </c>
      <c r="C31" s="45" t="s">
        <v>45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2:18" s="38" customFormat="1" ht="12.75">
      <c r="B32" s="76"/>
      <c r="C32" s="46" t="s">
        <v>46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2:18" s="38" customFormat="1" ht="12.75">
      <c r="B33" s="76"/>
      <c r="C33" s="46" t="s">
        <v>47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2:18" s="38" customFormat="1" ht="12.75">
      <c r="B34" s="76"/>
      <c r="C34" s="47" t="s">
        <v>48</v>
      </c>
      <c r="D34" s="42"/>
      <c r="E34" s="42"/>
      <c r="F34" s="41">
        <f>F35+F36+F37+F38</f>
        <v>0</v>
      </c>
      <c r="G34" s="41">
        <f>G35+G36+G37+G38</f>
        <v>0</v>
      </c>
      <c r="H34" s="41">
        <f>H35+H36+H37+H38</f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8">
        <v>0</v>
      </c>
    </row>
    <row r="35" spans="2:18" s="38" customFormat="1" ht="12.75">
      <c r="B35" s="76"/>
      <c r="C35" s="49">
        <v>2006</v>
      </c>
      <c r="D35" s="75"/>
      <c r="E35" s="75"/>
      <c r="F35" s="41">
        <f>G35+H35</f>
        <v>0</v>
      </c>
      <c r="G35" s="41">
        <v>0</v>
      </c>
      <c r="H35" s="41">
        <v>0</v>
      </c>
      <c r="I35" s="75"/>
      <c r="J35" s="75"/>
      <c r="K35" s="75"/>
      <c r="L35" s="75"/>
      <c r="M35" s="75"/>
      <c r="N35" s="75"/>
      <c r="O35" s="75"/>
      <c r="P35" s="75"/>
      <c r="Q35" s="75"/>
      <c r="R35" s="77"/>
    </row>
    <row r="36" spans="2:18" s="38" customFormat="1" ht="12.75">
      <c r="B36" s="76"/>
      <c r="C36" s="46">
        <v>2007</v>
      </c>
      <c r="D36" s="75"/>
      <c r="E36" s="75"/>
      <c r="F36" s="41">
        <f>G36+H36</f>
        <v>0</v>
      </c>
      <c r="G36" s="41">
        <v>0</v>
      </c>
      <c r="H36" s="41">
        <v>0</v>
      </c>
      <c r="I36" s="75"/>
      <c r="J36" s="75"/>
      <c r="K36" s="75"/>
      <c r="L36" s="75"/>
      <c r="M36" s="75"/>
      <c r="N36" s="75"/>
      <c r="O36" s="75"/>
      <c r="P36" s="75"/>
      <c r="Q36" s="75"/>
      <c r="R36" s="77"/>
    </row>
    <row r="37" spans="2:18" s="38" customFormat="1" ht="12.75">
      <c r="B37" s="76"/>
      <c r="C37" s="46">
        <v>2008</v>
      </c>
      <c r="D37" s="75"/>
      <c r="E37" s="75"/>
      <c r="F37" s="41">
        <f>G37+H37</f>
        <v>0</v>
      </c>
      <c r="G37" s="41">
        <v>0</v>
      </c>
      <c r="H37" s="41">
        <v>0</v>
      </c>
      <c r="I37" s="75"/>
      <c r="J37" s="75"/>
      <c r="K37" s="75"/>
      <c r="L37" s="75"/>
      <c r="M37" s="75"/>
      <c r="N37" s="75"/>
      <c r="O37" s="75"/>
      <c r="P37" s="75"/>
      <c r="Q37" s="75"/>
      <c r="R37" s="77"/>
    </row>
    <row r="38" spans="2:18" s="38" customFormat="1" ht="12.75">
      <c r="B38" s="76"/>
      <c r="C38" s="49">
        <v>2009</v>
      </c>
      <c r="D38" s="75"/>
      <c r="E38" s="75"/>
      <c r="F38" s="41">
        <f>G38+H38</f>
        <v>0</v>
      </c>
      <c r="G38" s="41">
        <v>0</v>
      </c>
      <c r="H38" s="41">
        <v>0</v>
      </c>
      <c r="I38" s="75"/>
      <c r="J38" s="75"/>
      <c r="K38" s="75"/>
      <c r="L38" s="75"/>
      <c r="M38" s="75"/>
      <c r="N38" s="75"/>
      <c r="O38" s="75"/>
      <c r="P38" s="75"/>
      <c r="Q38" s="75"/>
      <c r="R38" s="77"/>
    </row>
    <row r="39" spans="2:18" ht="12.75" customHeight="1">
      <c r="B39" s="78" t="s">
        <v>49</v>
      </c>
      <c r="C39" s="78"/>
      <c r="D39" s="79" t="s">
        <v>27</v>
      </c>
      <c r="E39" s="79"/>
      <c r="F39" s="50">
        <f aca="true" t="shared" si="2" ref="F39:R39">F12+F30</f>
        <v>352672781</v>
      </c>
      <c r="G39" s="50">
        <f t="shared" si="2"/>
        <v>224650748</v>
      </c>
      <c r="H39" s="50">
        <f t="shared" si="2"/>
        <v>128022033</v>
      </c>
      <c r="I39" s="50">
        <f t="shared" si="2"/>
        <v>47715850</v>
      </c>
      <c r="J39" s="50">
        <f t="shared" si="2"/>
        <v>6000000</v>
      </c>
      <c r="K39" s="50">
        <f t="shared" si="2"/>
        <v>0</v>
      </c>
      <c r="L39" s="50">
        <f t="shared" si="2"/>
        <v>0</v>
      </c>
      <c r="M39" s="50">
        <f t="shared" si="2"/>
        <v>6000000</v>
      </c>
      <c r="N39" s="50">
        <f t="shared" si="2"/>
        <v>41715850</v>
      </c>
      <c r="O39" s="50">
        <f t="shared" si="2"/>
        <v>0</v>
      </c>
      <c r="P39" s="50">
        <f t="shared" si="2"/>
        <v>0</v>
      </c>
      <c r="Q39" s="50">
        <f t="shared" si="2"/>
        <v>0</v>
      </c>
      <c r="R39" s="51">
        <f t="shared" si="2"/>
        <v>41715850</v>
      </c>
    </row>
    <row r="40" spans="2:18" ht="15.75">
      <c r="B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2:18" ht="15.75">
      <c r="B41" s="52" t="s">
        <v>50</v>
      </c>
      <c r="D41" s="53"/>
      <c r="E41" s="53"/>
      <c r="F41" s="55"/>
      <c r="G41" s="55"/>
      <c r="H41" s="55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2:18" ht="15.75">
      <c r="B42" s="52"/>
      <c r="D42" s="53"/>
      <c r="E42" s="53"/>
      <c r="F42" s="55"/>
      <c r="G42" s="55"/>
      <c r="H42" s="55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2:18" ht="15.75">
      <c r="B43" s="54"/>
      <c r="D43" s="53"/>
      <c r="E43" s="53"/>
      <c r="F43" s="55"/>
      <c r="G43" s="55"/>
      <c r="H43" s="55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6:8" ht="12.75">
      <c r="F44" s="56"/>
      <c r="G44" s="56"/>
      <c r="H44" s="56"/>
    </row>
    <row r="45" spans="6:8" ht="12.75">
      <c r="F45" s="55"/>
      <c r="G45" s="55"/>
      <c r="H45" s="55"/>
    </row>
  </sheetData>
  <sheetProtection/>
  <mergeCells count="68">
    <mergeCell ref="Q35:Q38"/>
    <mergeCell ref="R35:R38"/>
    <mergeCell ref="B39:C39"/>
    <mergeCell ref="D39:E39"/>
    <mergeCell ref="M35:M38"/>
    <mergeCell ref="N35:N38"/>
    <mergeCell ref="O35:O38"/>
    <mergeCell ref="P35:P38"/>
    <mergeCell ref="N17:N20"/>
    <mergeCell ref="D30:E30"/>
    <mergeCell ref="B31:B38"/>
    <mergeCell ref="D31:R33"/>
    <mergeCell ref="D35:D38"/>
    <mergeCell ref="E35:E38"/>
    <mergeCell ref="I35:I38"/>
    <mergeCell ref="J35:J38"/>
    <mergeCell ref="K35:K38"/>
    <mergeCell ref="L35:L38"/>
    <mergeCell ref="L26:L29"/>
    <mergeCell ref="P26:P29"/>
    <mergeCell ref="Q26:Q29"/>
    <mergeCell ref="R17:R20"/>
    <mergeCell ref="B22:B28"/>
    <mergeCell ref="D23:R24"/>
    <mergeCell ref="D26:D29"/>
    <mergeCell ref="E26:E29"/>
    <mergeCell ref="I26:I29"/>
    <mergeCell ref="R26:R29"/>
    <mergeCell ref="D12:E12"/>
    <mergeCell ref="O8:R8"/>
    <mergeCell ref="F4:F9"/>
    <mergeCell ref="G4:H4"/>
    <mergeCell ref="I4:R4"/>
    <mergeCell ref="O17:O20"/>
    <mergeCell ref="L17:L20"/>
    <mergeCell ref="M17:M20"/>
    <mergeCell ref="J17:J20"/>
    <mergeCell ref="K17:K20"/>
    <mergeCell ref="N8:N9"/>
    <mergeCell ref="M26:M29"/>
    <mergeCell ref="H5:H9"/>
    <mergeCell ref="I5:R5"/>
    <mergeCell ref="P17:P20"/>
    <mergeCell ref="Q17:Q20"/>
    <mergeCell ref="N26:N29"/>
    <mergeCell ref="O26:O29"/>
    <mergeCell ref="J26:J29"/>
    <mergeCell ref="K26:K29"/>
    <mergeCell ref="B4:B9"/>
    <mergeCell ref="B13:B20"/>
    <mergeCell ref="D13:R15"/>
    <mergeCell ref="D17:D20"/>
    <mergeCell ref="E17:E20"/>
    <mergeCell ref="I17:I20"/>
    <mergeCell ref="D4:D9"/>
    <mergeCell ref="E4:E9"/>
    <mergeCell ref="J8:J9"/>
    <mergeCell ref="K8:M8"/>
    <mergeCell ref="C4:C9"/>
    <mergeCell ref="G5:G9"/>
    <mergeCell ref="B1:R1"/>
    <mergeCell ref="AB1:AW1"/>
    <mergeCell ref="B2:R2"/>
    <mergeCell ref="AB2:AW2"/>
    <mergeCell ref="I6:I9"/>
    <mergeCell ref="J6:R6"/>
    <mergeCell ref="J7:M7"/>
    <mergeCell ref="N7:R7"/>
  </mergeCells>
  <printOptions horizontalCentered="1"/>
  <pageMargins left="0.3937007874015748" right="0.35433070866141736" top="0.5511811023622047" bottom="0.31496062992125984" header="0.1968503937007874" footer="0.5118110236220472"/>
  <pageSetup horizontalDpi="300" verticalDpi="300" orientation="landscape" paperSize="9" scale="65" r:id="rId1"/>
  <headerFooter alignWithMargins="0">
    <oddHeader>&amp;RZałącznik Nr 4 do Uchwały budżetowej WZWiK na rok 2010
Nr                  Zgromadzenia WZWiK
z dnia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2009-11-20T08:02:31Z</cp:lastPrinted>
  <dcterms:modified xsi:type="dcterms:W3CDTF">2009-11-20T08:02:49Z</dcterms:modified>
  <cp:category/>
  <cp:version/>
  <cp:contentType/>
  <cp:contentStatus/>
</cp:coreProperties>
</file>