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ognoza dochodóWZWiK na 2009 r" sheetId="1" r:id="rId1"/>
    <sheet name="Arkusz3" sheetId="2" r:id="rId2"/>
  </sheets>
  <definedNames>
    <definedName name="Dział">'Prognoza dochodóWZWiK na 2009 r'!$B$10</definedName>
    <definedName name="Odchylenia__6_5">'Prognoza dochodóWZWiK na 2009 r'!$H$10</definedName>
    <definedName name="Paragraf">'Prognoza dochodóWZWiK na 2009 r'!$D$10</definedName>
    <definedName name="Prognoza_na_2010_rok">'Prognoza dochodóWZWiK na 2009 r'!$G$10</definedName>
    <definedName name="Przewidywane_wykonanie_za_2009_rok">'Prognoza dochodóWZWiK na 2009 r'!$F$10</definedName>
    <definedName name="Rozdział">'Prognoza dochodóWZWiK na 2009 r'!$C$10</definedName>
    <definedName name="_xlnm.Print_Titles" localSheetId="0">'Prognoza dochodóWZWiK na 2009 r'!$9:$10</definedName>
    <definedName name="ŹRÓDŁA_DOCHODÓW">'Prognoza dochodóWZWiK na 2009 r'!$E$10</definedName>
  </definedNames>
  <calcPr fullCalcOnLoad="1"/>
</workbook>
</file>

<file path=xl/sharedStrings.xml><?xml version="1.0" encoding="utf-8"?>
<sst xmlns="http://schemas.openxmlformats.org/spreadsheetml/2006/main" count="49" uniqueCount="33">
  <si>
    <t>Załącznik Nr 1 do Uchwały Budżetowej WZWiK na rok 2010</t>
  </si>
  <si>
    <t xml:space="preserve">Nr 2/XVIII/2009 Zgromadzenia WZWiK           </t>
  </si>
  <si>
    <t xml:space="preserve">              </t>
  </si>
  <si>
    <t>z dnia 29 grudnia 2009 roku</t>
  </si>
  <si>
    <t xml:space="preserve">                                         PLAN DOCHODÓW WZWiK NA 2010 ROK</t>
  </si>
  <si>
    <t>/ w zł/</t>
  </si>
  <si>
    <t>Dział</t>
  </si>
  <si>
    <t>Rozdział</t>
  </si>
  <si>
    <t>Paragraf</t>
  </si>
  <si>
    <t xml:space="preserve">   ŹRÓDŁA DOCHODÓW</t>
  </si>
  <si>
    <t>Przewidywane wykonanie za 2009 rok</t>
  </si>
  <si>
    <t>Plan na 2010 rok</t>
  </si>
  <si>
    <t>Odchylenia (6-5)</t>
  </si>
  <si>
    <t>TRANSPORT I ŁĄCZNOŚĆ</t>
  </si>
  <si>
    <t>DROGI PUBLICZNE KRAJOWE</t>
  </si>
  <si>
    <t>0970</t>
  </si>
  <si>
    <t>WPŁYWY Z RÓŻNYCH DOCHODÓW</t>
  </si>
  <si>
    <t>DROGI PUBLICZNE WOJEWÓDZKIE</t>
  </si>
  <si>
    <t>DROGI PUBLICZNE POWIATOWE</t>
  </si>
  <si>
    <t>DROGI PUBLICZNE GMINNE</t>
  </si>
  <si>
    <t>GOSPODARKA MIESZKANIOWA</t>
  </si>
  <si>
    <t>GOSPODARKA GRUNTAMI I NIERUCHOMOŚCIAMI</t>
  </si>
  <si>
    <t>0750</t>
  </si>
  <si>
    <t>DOCHODY Z NAJMU I DZIERŻAWY SKŁADNIKÓW MAJĄTKOWYCH SKARBU PAŃSTWA.JST LUB INNYCH JEDNOSTEK ZALICZANYCH DO SEKTORA FINANSÓW PUBLICZNYCH ORAZ INNYCH UMÓW O PODOBNYM CHARAKTERZE</t>
  </si>
  <si>
    <t>ADMINISTRACJA PUBLICZNA</t>
  </si>
  <si>
    <t>POZOSTAŁA DZIAŁALNOŚĆ</t>
  </si>
  <si>
    <t>0920</t>
  </si>
  <si>
    <t>POZOSTAŁE ODSETKI</t>
  </si>
  <si>
    <t>GOSPODARKA KOMUNALNA I OCHRONA ŚRODOWISKA</t>
  </si>
  <si>
    <t>GOSPODARKA ŚCIEKOWA I OCHRONA WÓD</t>
  </si>
  <si>
    <t>6298</t>
  </si>
  <si>
    <t>ŚRODKI NA DOFINANSOWANIE WŁASNYCH INWESTYCJI GMIN (ZWIĄZKÓW GMIN),POWIATÓW, SAMORZĄDÓW, SAMORZĄDÓW WOJEWÓDZTW, POZYSKANE Z INNYCH ŹRÓDEŁ</t>
  </si>
  <si>
    <t>RAZEM DOCHODY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</si>
</sst>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SheetLayoutView="100" zoomScalePageLayoutView="0" workbookViewId="0" topLeftCell="A14">
      <selection activeCell="E4" sqref="E4"/>
    </sheetView>
  </sheetViews>
  <sheetFormatPr defaultColWidth="9.140625" defaultRowHeight="12.75"/>
  <cols>
    <col min="1" max="1" width="3.00390625" style="1" customWidth="1"/>
    <col min="2" max="2" width="7.8515625" style="1" customWidth="1"/>
    <col min="3" max="3" width="8.00390625" style="1" customWidth="1"/>
    <col min="4" max="4" width="8.140625" style="1" customWidth="1"/>
    <col min="5" max="5" width="47.7109375" style="1" customWidth="1"/>
    <col min="6" max="6" width="17.28125" style="1" customWidth="1"/>
    <col min="7" max="7" width="19.57421875" style="1" customWidth="1"/>
    <col min="8" max="8" width="19.140625" style="1" customWidth="1"/>
    <col min="9" max="16384" width="9.140625" style="1" customWidth="1"/>
  </cols>
  <sheetData>
    <row r="2" spans="6:8" ht="12.75">
      <c r="F2" s="14" t="s">
        <v>0</v>
      </c>
      <c r="G2" s="14"/>
      <c r="H2" s="14"/>
    </row>
    <row r="3" spans="6:8" ht="12.75">
      <c r="F3" s="14" t="s">
        <v>1</v>
      </c>
      <c r="G3" s="14"/>
      <c r="H3" s="14"/>
    </row>
    <row r="4" spans="1:8" ht="12.75">
      <c r="A4" s="1" t="s">
        <v>2</v>
      </c>
      <c r="F4" s="14" t="s">
        <v>3</v>
      </c>
      <c r="G4" s="14"/>
      <c r="H4" s="14"/>
    </row>
    <row r="5" ht="7.5" customHeight="1"/>
    <row r="6" spans="2:8" ht="15.75">
      <c r="B6" s="2" t="s">
        <v>4</v>
      </c>
      <c r="C6" s="2"/>
      <c r="D6" s="2"/>
      <c r="E6" s="2"/>
      <c r="F6" s="2"/>
      <c r="G6" s="2"/>
      <c r="H6" s="2"/>
    </row>
    <row r="7" spans="2:8" ht="15.75" hidden="1">
      <c r="B7" s="2"/>
      <c r="C7" s="2"/>
      <c r="D7" s="2"/>
      <c r="E7" s="2"/>
      <c r="F7" s="2"/>
      <c r="G7" s="2"/>
      <c r="H7" s="2"/>
    </row>
    <row r="8" ht="12.75">
      <c r="H8" s="3" t="s">
        <v>5</v>
      </c>
    </row>
    <row r="9" spans="2:8" ht="38.25" customHeight="1">
      <c r="B9" s="4" t="s">
        <v>6</v>
      </c>
      <c r="C9" s="4" t="s">
        <v>7</v>
      </c>
      <c r="D9" s="4" t="s">
        <v>8</v>
      </c>
      <c r="E9" s="4" t="s">
        <v>9</v>
      </c>
      <c r="F9" s="5" t="s">
        <v>10</v>
      </c>
      <c r="G9" s="5" t="s">
        <v>11</v>
      </c>
      <c r="H9" s="5" t="s">
        <v>12</v>
      </c>
    </row>
    <row r="10" spans="2:8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2:8" ht="12.75">
      <c r="B11" s="4">
        <v>600</v>
      </c>
      <c r="C11" s="15" t="s">
        <v>13</v>
      </c>
      <c r="D11" s="15"/>
      <c r="E11" s="15"/>
      <c r="F11" s="7">
        <f>F12+F14+F16+F18</f>
        <v>0</v>
      </c>
      <c r="G11" s="7">
        <f>G12+G14+G16+G18</f>
        <v>518000</v>
      </c>
      <c r="H11" s="7">
        <f aca="true" t="shared" si="0" ref="H11:H33">G11-F11</f>
        <v>518000</v>
      </c>
    </row>
    <row r="12" spans="2:8" ht="12.75">
      <c r="B12" s="6"/>
      <c r="C12" s="6">
        <v>60011</v>
      </c>
      <c r="D12" s="16" t="s">
        <v>14</v>
      </c>
      <c r="E12" s="16"/>
      <c r="F12" s="8">
        <f>F13</f>
        <v>0</v>
      </c>
      <c r="G12" s="8">
        <f>G13</f>
        <v>3000</v>
      </c>
      <c r="H12" s="8">
        <f t="shared" si="0"/>
        <v>3000</v>
      </c>
    </row>
    <row r="13" spans="2:8" ht="12.75">
      <c r="B13" s="6"/>
      <c r="C13" s="6"/>
      <c r="D13" s="9" t="s">
        <v>15</v>
      </c>
      <c r="E13" s="10" t="s">
        <v>16</v>
      </c>
      <c r="F13" s="8">
        <v>0</v>
      </c>
      <c r="G13" s="8">
        <v>3000</v>
      </c>
      <c r="H13" s="8">
        <f t="shared" si="0"/>
        <v>3000</v>
      </c>
    </row>
    <row r="14" spans="2:8" ht="12.75">
      <c r="B14" s="6"/>
      <c r="C14" s="6">
        <v>60013</v>
      </c>
      <c r="D14" s="16" t="s">
        <v>17</v>
      </c>
      <c r="E14" s="16"/>
      <c r="F14" s="8">
        <f>F15</f>
        <v>0</v>
      </c>
      <c r="G14" s="8">
        <f>G15</f>
        <v>5000</v>
      </c>
      <c r="H14" s="8">
        <f t="shared" si="0"/>
        <v>5000</v>
      </c>
    </row>
    <row r="15" spans="2:8" ht="12.75">
      <c r="B15" s="6"/>
      <c r="C15" s="6"/>
      <c r="D15" s="9" t="s">
        <v>15</v>
      </c>
      <c r="E15" s="10" t="s">
        <v>16</v>
      </c>
      <c r="F15" s="8">
        <v>0</v>
      </c>
      <c r="G15" s="8">
        <v>5000</v>
      </c>
      <c r="H15" s="8">
        <f t="shared" si="0"/>
        <v>5000</v>
      </c>
    </row>
    <row r="16" spans="2:8" ht="12.75">
      <c r="B16" s="6"/>
      <c r="C16" s="6">
        <v>60014</v>
      </c>
      <c r="D16" s="16" t="s">
        <v>18</v>
      </c>
      <c r="E16" s="16"/>
      <c r="F16" s="8">
        <f>F17</f>
        <v>0</v>
      </c>
      <c r="G16" s="8">
        <f>G17</f>
        <v>10000</v>
      </c>
      <c r="H16" s="8">
        <f t="shared" si="0"/>
        <v>10000</v>
      </c>
    </row>
    <row r="17" spans="2:8" ht="12.75">
      <c r="B17" s="6"/>
      <c r="C17" s="6"/>
      <c r="D17" s="9" t="s">
        <v>15</v>
      </c>
      <c r="E17" s="10" t="s">
        <v>16</v>
      </c>
      <c r="F17" s="8">
        <v>0</v>
      </c>
      <c r="G17" s="8">
        <v>10000</v>
      </c>
      <c r="H17" s="8">
        <f t="shared" si="0"/>
        <v>10000</v>
      </c>
    </row>
    <row r="18" spans="2:8" ht="12.75">
      <c r="B18" s="6"/>
      <c r="C18" s="6">
        <v>60016</v>
      </c>
      <c r="D18" s="16" t="s">
        <v>19</v>
      </c>
      <c r="E18" s="16"/>
      <c r="F18" s="8">
        <f>F19</f>
        <v>0</v>
      </c>
      <c r="G18" s="8">
        <f>G19</f>
        <v>500000</v>
      </c>
      <c r="H18" s="8">
        <f t="shared" si="0"/>
        <v>500000</v>
      </c>
    </row>
    <row r="19" spans="2:8" ht="12.75">
      <c r="B19" s="6"/>
      <c r="C19" s="6"/>
      <c r="D19" s="9" t="s">
        <v>15</v>
      </c>
      <c r="E19" s="10" t="s">
        <v>16</v>
      </c>
      <c r="F19" s="8">
        <v>0</v>
      </c>
      <c r="G19" s="8">
        <v>500000</v>
      </c>
      <c r="H19" s="8">
        <f t="shared" si="0"/>
        <v>500000</v>
      </c>
    </row>
    <row r="20" spans="2:8" ht="12.75" customHeight="1">
      <c r="B20" s="4">
        <v>700</v>
      </c>
      <c r="C20" s="17" t="s">
        <v>20</v>
      </c>
      <c r="D20" s="17"/>
      <c r="E20" s="17"/>
      <c r="F20" s="7">
        <f>F21</f>
        <v>12000</v>
      </c>
      <c r="G20" s="7">
        <f>G21</f>
        <v>8000</v>
      </c>
      <c r="H20" s="7">
        <f t="shared" si="0"/>
        <v>-4000</v>
      </c>
    </row>
    <row r="21" spans="2:8" ht="18" customHeight="1">
      <c r="B21" s="6"/>
      <c r="C21" s="6">
        <v>70005</v>
      </c>
      <c r="D21" s="9"/>
      <c r="E21" s="10" t="s">
        <v>21</v>
      </c>
      <c r="F21" s="8">
        <f>F22+F23</f>
        <v>12000</v>
      </c>
      <c r="G21" s="8">
        <f>G22</f>
        <v>8000</v>
      </c>
      <c r="H21" s="8">
        <f t="shared" si="0"/>
        <v>-4000</v>
      </c>
    </row>
    <row r="22" spans="2:8" ht="67.5" customHeight="1">
      <c r="B22" s="6"/>
      <c r="C22" s="6"/>
      <c r="D22" s="12" t="s">
        <v>22</v>
      </c>
      <c r="E22" s="10" t="s">
        <v>23</v>
      </c>
      <c r="F22" s="8">
        <v>8000</v>
      </c>
      <c r="G22" s="8">
        <v>8000</v>
      </c>
      <c r="H22" s="8">
        <f t="shared" si="0"/>
        <v>0</v>
      </c>
    </row>
    <row r="23" spans="2:8" ht="15.75" customHeight="1">
      <c r="B23" s="6"/>
      <c r="C23" s="6"/>
      <c r="D23" s="9" t="s">
        <v>15</v>
      </c>
      <c r="E23" s="10" t="s">
        <v>16</v>
      </c>
      <c r="F23" s="8">
        <v>4000</v>
      </c>
      <c r="G23" s="8">
        <v>0</v>
      </c>
      <c r="H23" s="8">
        <f t="shared" si="0"/>
        <v>-4000</v>
      </c>
    </row>
    <row r="24" spans="2:8" ht="16.5" customHeight="1">
      <c r="B24" s="4">
        <v>750</v>
      </c>
      <c r="C24" s="17" t="s">
        <v>24</v>
      </c>
      <c r="D24" s="17"/>
      <c r="E24" s="17"/>
      <c r="F24" s="7">
        <f>F25</f>
        <v>18685064</v>
      </c>
      <c r="G24" s="7">
        <f>G25</f>
        <v>11030000</v>
      </c>
      <c r="H24" s="7">
        <f t="shared" si="0"/>
        <v>-7655064</v>
      </c>
    </row>
    <row r="25" spans="2:8" ht="15" customHeight="1">
      <c r="B25" s="6"/>
      <c r="C25" s="6">
        <v>75095</v>
      </c>
      <c r="D25" s="9"/>
      <c r="E25" s="10" t="s">
        <v>25</v>
      </c>
      <c r="F25" s="8">
        <f>F26+F27</f>
        <v>18685064</v>
      </c>
      <c r="G25" s="8">
        <f>G26+G27</f>
        <v>11030000</v>
      </c>
      <c r="H25" s="8">
        <f t="shared" si="0"/>
        <v>-7655064</v>
      </c>
    </row>
    <row r="26" spans="2:8" ht="15.75" customHeight="1">
      <c r="B26" s="6"/>
      <c r="C26" s="13"/>
      <c r="D26" s="9" t="s">
        <v>26</v>
      </c>
      <c r="E26" s="10" t="s">
        <v>27</v>
      </c>
      <c r="F26" s="8">
        <v>185064</v>
      </c>
      <c r="G26" s="8">
        <v>30000</v>
      </c>
      <c r="H26" s="8">
        <f t="shared" si="0"/>
        <v>-155064</v>
      </c>
    </row>
    <row r="27" spans="2:8" ht="17.25" customHeight="1">
      <c r="B27" s="13"/>
      <c r="C27" s="13"/>
      <c r="D27" s="9" t="s">
        <v>15</v>
      </c>
      <c r="E27" s="13" t="s">
        <v>16</v>
      </c>
      <c r="F27" s="8">
        <v>18500000</v>
      </c>
      <c r="G27" s="8">
        <f>6500000+4500000</f>
        <v>11000000</v>
      </c>
      <c r="H27" s="8">
        <f t="shared" si="0"/>
        <v>-7500000</v>
      </c>
    </row>
    <row r="28" spans="2:8" ht="15.75" customHeight="1">
      <c r="B28" s="4">
        <v>900</v>
      </c>
      <c r="C28" s="17" t="s">
        <v>28</v>
      </c>
      <c r="D28" s="17"/>
      <c r="E28" s="17"/>
      <c r="F28" s="7">
        <f>F29</f>
        <v>112906223</v>
      </c>
      <c r="G28" s="7">
        <f>G29</f>
        <v>60528440</v>
      </c>
      <c r="H28" s="7">
        <f t="shared" si="0"/>
        <v>-52377783</v>
      </c>
    </row>
    <row r="29" spans="2:8" ht="15.75" customHeight="1">
      <c r="B29" s="13"/>
      <c r="C29" s="6">
        <v>90001</v>
      </c>
      <c r="D29" s="9"/>
      <c r="E29" s="10" t="s">
        <v>29</v>
      </c>
      <c r="F29" s="8">
        <f>F30+F31+F32+F33</f>
        <v>112906223</v>
      </c>
      <c r="G29" s="8">
        <f>G30+G32+G33</f>
        <v>60528440</v>
      </c>
      <c r="H29" s="8">
        <f t="shared" si="0"/>
        <v>-52377783</v>
      </c>
    </row>
    <row r="30" spans="2:8" ht="65.25" customHeight="1">
      <c r="B30" s="13"/>
      <c r="C30" s="6"/>
      <c r="D30" s="9" t="s">
        <v>22</v>
      </c>
      <c r="E30" s="10" t="s">
        <v>23</v>
      </c>
      <c r="F30" s="8">
        <v>13200000</v>
      </c>
      <c r="G30" s="8">
        <f>13200000+3608590+4000+1500000</f>
        <v>18312590</v>
      </c>
      <c r="H30" s="8">
        <f t="shared" si="0"/>
        <v>5112590</v>
      </c>
    </row>
    <row r="31" spans="2:8" ht="18.75" customHeight="1">
      <c r="B31" s="13"/>
      <c r="C31" s="6"/>
      <c r="D31" s="9" t="s">
        <v>26</v>
      </c>
      <c r="E31" s="10" t="s">
        <v>27</v>
      </c>
      <c r="F31" s="8">
        <v>380000</v>
      </c>
      <c r="G31" s="8">
        <v>0</v>
      </c>
      <c r="H31" s="8">
        <f t="shared" si="0"/>
        <v>-380000</v>
      </c>
    </row>
    <row r="32" spans="2:8" ht="17.25" customHeight="1">
      <c r="B32" s="13"/>
      <c r="C32" s="6"/>
      <c r="D32" s="9" t="s">
        <v>15</v>
      </c>
      <c r="E32" s="10" t="s">
        <v>16</v>
      </c>
      <c r="F32" s="8">
        <v>8500000</v>
      </c>
      <c r="G32" s="8">
        <v>500000</v>
      </c>
      <c r="H32" s="8">
        <f t="shared" si="0"/>
        <v>-8000000</v>
      </c>
    </row>
    <row r="33" spans="2:8" ht="54.75" customHeight="1">
      <c r="B33" s="13"/>
      <c r="C33" s="6"/>
      <c r="D33" s="9" t="s">
        <v>30</v>
      </c>
      <c r="E33" s="10" t="s">
        <v>31</v>
      </c>
      <c r="F33" s="8">
        <v>90826223</v>
      </c>
      <c r="G33" s="8">
        <v>41715850</v>
      </c>
      <c r="H33" s="8">
        <f t="shared" si="0"/>
        <v>-49110373</v>
      </c>
    </row>
    <row r="34" spans="2:8" ht="19.5" customHeight="1">
      <c r="B34" s="13"/>
      <c r="C34" s="6"/>
      <c r="D34" s="9"/>
      <c r="E34" s="11" t="s">
        <v>32</v>
      </c>
      <c r="F34" s="7">
        <f>F20+F24+F28+F11</f>
        <v>131603287</v>
      </c>
      <c r="G34" s="7">
        <f>G20+G24+G28+G11</f>
        <v>72084440</v>
      </c>
      <c r="H34" s="7">
        <f>H20+H24+H28+H11</f>
        <v>-59518847</v>
      </c>
    </row>
  </sheetData>
  <sheetProtection/>
  <mergeCells count="11">
    <mergeCell ref="D16:E16"/>
    <mergeCell ref="D18:E18"/>
    <mergeCell ref="C20:E20"/>
    <mergeCell ref="C24:E24"/>
    <mergeCell ref="C28:E28"/>
    <mergeCell ref="F2:H2"/>
    <mergeCell ref="F3:H3"/>
    <mergeCell ref="F4:H4"/>
    <mergeCell ref="C11:E11"/>
    <mergeCell ref="D12:E12"/>
    <mergeCell ref="D14:E14"/>
  </mergeCells>
  <printOptions horizontalCentered="1"/>
  <pageMargins left="0.7875" right="0.7875" top="0.354166666666666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2009-12-30T08:30:40Z</cp:lastPrinted>
  <dcterms:created xsi:type="dcterms:W3CDTF">2009-12-30T08:30:59Z</dcterms:created>
  <dcterms:modified xsi:type="dcterms:W3CDTF">2009-12-30T08:30:59Z</dcterms:modified>
  <cp:category/>
  <cp:version/>
  <cp:contentType/>
  <cp:contentStatus/>
</cp:coreProperties>
</file>