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 3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<sst xmlns="http://schemas.openxmlformats.org/spreadsheetml/2006/main" count="49" uniqueCount="39">
  <si>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Załącznik Nr 3</t>
  </si>
  <si>
    <t xml:space="preserve">do Uchwały Nr 1/XLIII/2010 Zarządu WZWiK   </t>
  </si>
  <si>
    <t>z dnia 31 sierpnia 2010 roku</t>
  </si>
  <si>
    <t>w sprawie przedstawienia informacji o przebiegu wykonania budżetu WZWiK za I półrocze 2010r.</t>
  </si>
  <si>
    <t>ZESTAWIENIE PRZYCHODÓW l ROZCHODÓW BUDŻETU</t>
  </si>
  <si>
    <t>WAŁBRZYSKIEGO ZWIĄZKU WODOCIĄGÓW l KANALIZACJI  ZA I PÓŁROCZE 2010 ROKU</t>
  </si>
  <si>
    <t>/zł/</t>
  </si>
  <si>
    <t>Lp.</t>
  </si>
  <si>
    <t>Treść</t>
  </si>
  <si>
    <t>Klasyfikacja</t>
  </si>
  <si>
    <t>Wykonanie za I półrocze 2009 rok</t>
  </si>
  <si>
    <t>Plan wg uchwały budżetowej na 2010 rok</t>
  </si>
  <si>
    <t>Plan po zmianach na 30.06.2010 roku</t>
  </si>
  <si>
    <t>Wykonanie za I półrocze 2010 roku</t>
  </si>
  <si>
    <r>
      <t xml:space="preserve">     % </t>
    </r>
    <r>
      <rPr>
        <b/>
        <sz val="9.5"/>
        <rFont val="Arial"/>
        <family val="2"/>
      </rPr>
      <t xml:space="preserve">     </t>
    </r>
  </si>
  <si>
    <t>7:6</t>
  </si>
  <si>
    <t>1.</t>
  </si>
  <si>
    <t>DOCHODY</t>
  </si>
  <si>
    <t>2.</t>
  </si>
  <si>
    <t>PRZYCHODY</t>
  </si>
  <si>
    <t>POŻYCZKA Z NFOŚiGW</t>
  </si>
  <si>
    <t>§ 952</t>
  </si>
  <si>
    <t>KREDYT Z BOŚ S.A.</t>
  </si>
  <si>
    <t>x</t>
  </si>
  <si>
    <t>KREDYT w PKO BP (obrotowy)</t>
  </si>
  <si>
    <t>WOLNE ŚRODKI  w tym:</t>
  </si>
  <si>
    <t>na pokrycie deficytu</t>
  </si>
  <si>
    <t>3.</t>
  </si>
  <si>
    <t>WYNIK (1+2)</t>
  </si>
  <si>
    <t>4.</t>
  </si>
  <si>
    <t>WYDATKI</t>
  </si>
  <si>
    <t>5.</t>
  </si>
  <si>
    <t>ROZCHODY</t>
  </si>
  <si>
    <t>POŻYCZKA NFOŚiGW</t>
  </si>
  <si>
    <t>§ 992</t>
  </si>
  <si>
    <t>POŻYCZKA WSSE</t>
  </si>
  <si>
    <t>POŻYCZKA WPWiK</t>
  </si>
  <si>
    <t>6.</t>
  </si>
  <si>
    <t>WYNIK (4+5)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</si>
</sst>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.5"/>
      <name val="Arial"/>
      <family val="2"/>
    </font>
    <font>
      <b/>
      <sz val="9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7" borderId="1" applyNumberFormat="0" applyProtection="0">
      <alignment vertical="top"/>
    </xf>
    <xf numFmtId="164" fontId="4" fillId="20" borderId="2" applyNumberFormat="0" applyProtection="0">
      <alignment vertical="top"/>
    </xf>
    <xf numFmtId="164" fontId="5" fillId="4" borderId="0" applyNumberFormat="0" applyBorder="0" applyProtection="0">
      <alignment vertical="top"/>
    </xf>
    <xf numFmtId="164" fontId="6" fillId="0" borderId="3" applyNumberFormat="0" applyFill="0" applyProtection="0">
      <alignment vertical="top"/>
    </xf>
    <xf numFmtId="164" fontId="7" fillId="21" borderId="4" applyNumberFormat="0" applyProtection="0">
      <alignment vertical="top"/>
    </xf>
    <xf numFmtId="164" fontId="8" fillId="0" borderId="5" applyNumberFormat="0" applyFill="0" applyProtection="0">
      <alignment vertical="top"/>
    </xf>
    <xf numFmtId="164" fontId="9" fillId="0" borderId="6" applyNumberFormat="0" applyFill="0" applyProtection="0">
      <alignment vertical="top"/>
    </xf>
    <xf numFmtId="164" fontId="10" fillId="0" borderId="7" applyNumberFormat="0" applyFill="0" applyProtection="0">
      <alignment vertical="top"/>
    </xf>
    <xf numFmtId="164" fontId="10" fillId="0" borderId="0" applyNumberFormat="0" applyFill="0" applyBorder="0" applyProtection="0">
      <alignment vertical="top"/>
    </xf>
    <xf numFmtId="164" fontId="11" fillId="22" borderId="0" applyNumberFormat="0" applyBorder="0" applyProtection="0">
      <alignment vertical="top"/>
    </xf>
    <xf numFmtId="164" fontId="12" fillId="20" borderId="1" applyNumberFormat="0" applyProtection="0">
      <alignment vertical="top"/>
    </xf>
    <xf numFmtId="164" fontId="13" fillId="0" borderId="8" applyNumberFormat="0" applyFill="0" applyProtection="0">
      <alignment vertical="top"/>
    </xf>
    <xf numFmtId="164" fontId="14" fillId="0" borderId="0" applyNumberFormat="0" applyFill="0" applyBorder="0" applyProtection="0">
      <alignment vertical="top"/>
    </xf>
    <xf numFmtId="164" fontId="15" fillId="0" borderId="0" applyNumberFormat="0" applyFill="0" applyBorder="0" applyProtection="0">
      <alignment vertical="top"/>
    </xf>
    <xf numFmtId="164" fontId="16" fillId="0" borderId="0" applyNumberFormat="0" applyFill="0" applyBorder="0" applyProtection="0">
      <alignment vertical="top"/>
    </xf>
    <xf numFmtId="164" fontId="0" fillId="23" borderId="9" applyNumberFormat="0" applyProtection="0">
      <alignment vertical="top"/>
    </xf>
    <xf numFmtId="164" fontId="17" fillId="3" borderId="0" applyNumberFormat="0" applyBorder="0" applyProtection="0">
      <alignment vertical="top"/>
    </xf>
  </cellStyleXfs>
  <cellXfs count="27">
    <xf numFmtId="164" fontId="0" fillId="0" borderId="0" xfId="0" applyAlignment="1">
      <alignment vertical="top"/>
    </xf>
    <xf numFmtId="164" fontId="18" fillId="0" borderId="0" xfId="0" applyNumberFormat="1" applyFont="1" applyFill="1" applyBorder="1" applyAlignment="1" applyProtection="1">
      <alignment vertical="top"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0" fillId="0" borderId="0" xfId="0" applyNumberFormat="1" applyFont="1" applyFill="1" applyBorder="1" applyAlignment="1" applyProtection="1">
      <alignment horizontal="left" vertical="top"/>
      <protection/>
    </xf>
    <xf numFmtId="164" fontId="21" fillId="0" borderId="0" xfId="0" applyNumberFormat="1" applyFont="1" applyFill="1" applyBorder="1" applyAlignment="1" applyProtection="1">
      <alignment horizontal="left" vertical="top"/>
      <protection/>
    </xf>
    <xf numFmtId="164" fontId="22" fillId="0" borderId="0" xfId="0" applyNumberFormat="1" applyFont="1" applyFill="1" applyBorder="1" applyAlignment="1" applyProtection="1">
      <alignment horizontal="center" vertical="top"/>
      <protection/>
    </xf>
    <xf numFmtId="164" fontId="18" fillId="0" borderId="0" xfId="0" applyNumberFormat="1" applyFont="1" applyFill="1" applyBorder="1" applyAlignment="1" applyProtection="1">
      <alignment horizontal="center" vertical="top"/>
      <protection/>
    </xf>
    <xf numFmtId="164" fontId="23" fillId="0" borderId="10" xfId="0" applyNumberFormat="1" applyFont="1" applyFill="1" applyBorder="1" applyAlignment="1" applyProtection="1">
      <alignment horizontal="center" vertical="top"/>
      <protection/>
    </xf>
    <xf numFmtId="164" fontId="22" fillId="0" borderId="11" xfId="0" applyNumberFormat="1" applyFont="1" applyFill="1" applyBorder="1" applyAlignment="1" applyProtection="1">
      <alignment horizontal="center" vertical="top"/>
      <protection/>
    </xf>
    <xf numFmtId="164" fontId="22" fillId="0" borderId="11" xfId="0" applyNumberFormat="1" applyFont="1" applyFill="1" applyBorder="1" applyAlignment="1" applyProtection="1">
      <alignment horizontal="center" vertical="top" wrapText="1"/>
      <protection/>
    </xf>
    <xf numFmtId="164" fontId="22" fillId="0" borderId="12" xfId="0" applyNumberFormat="1" applyFont="1" applyFill="1" applyBorder="1" applyAlignment="1" applyProtection="1">
      <alignment horizontal="center" vertical="top" wrapText="1"/>
      <protection/>
    </xf>
    <xf numFmtId="165" fontId="25" fillId="0" borderId="12" xfId="0" applyNumberFormat="1" applyFont="1" applyFill="1" applyBorder="1" applyAlignment="1" applyProtection="1">
      <alignment horizontal="center" vertical="top" wrapText="1"/>
      <protection/>
    </xf>
    <xf numFmtId="164" fontId="18" fillId="24" borderId="11" xfId="0" applyNumberFormat="1" applyFont="1" applyFill="1" applyBorder="1" applyAlignment="1" applyProtection="1">
      <alignment horizontal="center" vertical="top"/>
      <protection/>
    </xf>
    <xf numFmtId="164" fontId="18" fillId="24" borderId="11" xfId="0" applyNumberFormat="1" applyFont="1" applyFill="1" applyBorder="1" applyAlignment="1" applyProtection="1">
      <alignment vertical="top"/>
      <protection/>
    </xf>
    <xf numFmtId="166" fontId="18" fillId="24" borderId="11" xfId="0" applyNumberFormat="1" applyFont="1" applyFill="1" applyBorder="1" applyAlignment="1" applyProtection="1">
      <alignment vertical="top"/>
      <protection/>
    </xf>
    <xf numFmtId="167" fontId="18" fillId="24" borderId="11" xfId="0" applyNumberFormat="1" applyFont="1" applyFill="1" applyBorder="1" applyAlignment="1" applyProtection="1">
      <alignment horizontal="right" vertical="top"/>
      <protection/>
    </xf>
    <xf numFmtId="164" fontId="18" fillId="24" borderId="0" xfId="0" applyNumberFormat="1" applyFont="1" applyFill="1" applyBorder="1" applyAlignment="1" applyProtection="1">
      <alignment vertical="top"/>
      <protection/>
    </xf>
    <xf numFmtId="164" fontId="18" fillId="0" borderId="11" xfId="0" applyNumberFormat="1" applyFont="1" applyFill="1" applyBorder="1" applyAlignment="1" applyProtection="1">
      <alignment horizontal="center" vertical="top"/>
      <protection/>
    </xf>
    <xf numFmtId="164" fontId="18" fillId="0" borderId="11" xfId="0" applyNumberFormat="1" applyFont="1" applyFill="1" applyBorder="1" applyAlignment="1" applyProtection="1">
      <alignment vertical="top"/>
      <protection/>
    </xf>
    <xf numFmtId="166" fontId="18" fillId="0" borderId="11" xfId="0" applyNumberFormat="1" applyFont="1" applyFill="1" applyBorder="1" applyAlignment="1" applyProtection="1">
      <alignment vertical="top"/>
      <protection/>
    </xf>
    <xf numFmtId="167" fontId="18" fillId="0" borderId="11" xfId="0" applyNumberFormat="1" applyFont="1" applyFill="1" applyBorder="1" applyAlignment="1" applyProtection="1">
      <alignment horizontal="right" vertical="top"/>
      <protection/>
    </xf>
    <xf numFmtId="167" fontId="18" fillId="0" borderId="11" xfId="0" applyNumberFormat="1" applyFont="1" applyFill="1" applyBorder="1" applyAlignment="1" applyProtection="1">
      <alignment horizontal="center" vertical="top"/>
      <protection/>
    </xf>
    <xf numFmtId="166" fontId="18" fillId="0" borderId="11" xfId="0" applyNumberFormat="1" applyFont="1" applyFill="1" applyBorder="1" applyAlignment="1" applyProtection="1">
      <alignment horizontal="right" vertical="top"/>
      <protection/>
    </xf>
    <xf numFmtId="164" fontId="22" fillId="0" borderId="11" xfId="0" applyNumberFormat="1" applyFont="1" applyFill="1" applyBorder="1" applyAlignment="1" applyProtection="1">
      <alignment vertical="top"/>
      <protection/>
    </xf>
    <xf numFmtId="166" fontId="22" fillId="0" borderId="11" xfId="0" applyNumberFormat="1" applyFont="1" applyFill="1" applyBorder="1" applyAlignment="1" applyProtection="1">
      <alignment vertical="top"/>
      <protection/>
    </xf>
    <xf numFmtId="167" fontId="22" fillId="0" borderId="11" xfId="0" applyNumberFormat="1" applyFont="1" applyFill="1" applyBorder="1" applyAlignment="1" applyProtection="1">
      <alignment horizontal="right" vertical="top"/>
      <protection/>
    </xf>
    <xf numFmtId="164" fontId="2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workbookViewId="0" topLeftCell="A1">
      <selection activeCell="E3" sqref="E3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57421875" style="1" customWidth="1"/>
    <col min="4" max="4" width="16.8515625" style="1" customWidth="1"/>
    <col min="5" max="5" width="16.421875" style="1" customWidth="1"/>
    <col min="6" max="7" width="16.140625" style="1" customWidth="1"/>
    <col min="8" max="8" width="11.140625" style="1" customWidth="1"/>
    <col min="9" max="16384" width="9.140625" style="1" customWidth="1"/>
  </cols>
  <sheetData>
    <row r="1" spans="5:8" s="2" customFormat="1" ht="10.5">
      <c r="E1" s="3" t="s">
        <v>0</v>
      </c>
      <c r="F1" s="3"/>
      <c r="G1" s="3"/>
      <c r="H1" s="3"/>
    </row>
    <row r="2" spans="5:8" s="2" customFormat="1" ht="10.5">
      <c r="E2" s="3" t="s">
        <v>1</v>
      </c>
      <c r="F2" s="3"/>
      <c r="G2" s="3"/>
      <c r="H2" s="3"/>
    </row>
    <row r="3" spans="5:8" s="2" customFormat="1" ht="10.5">
      <c r="E3" s="3" t="s">
        <v>2</v>
      </c>
      <c r="F3" s="3"/>
      <c r="G3" s="3"/>
      <c r="H3" s="3"/>
    </row>
    <row r="4" spans="5:8" s="2" customFormat="1" ht="10.5">
      <c r="E4" s="4" t="s">
        <v>3</v>
      </c>
      <c r="F4" s="4"/>
      <c r="G4" s="4"/>
      <c r="H4" s="4"/>
    </row>
    <row r="5" s="2" customFormat="1" ht="10.5"/>
    <row r="6" spans="1:8" ht="15">
      <c r="A6" s="5" t="s">
        <v>4</v>
      </c>
      <c r="B6" s="5"/>
      <c r="C6" s="5"/>
      <c r="D6" s="5"/>
      <c r="E6" s="5"/>
      <c r="F6" s="5"/>
      <c r="G6" s="5"/>
      <c r="H6" s="5"/>
    </row>
    <row r="7" spans="1:8" ht="15">
      <c r="A7" s="5" t="s">
        <v>5</v>
      </c>
      <c r="B7" s="5"/>
      <c r="C7" s="5"/>
      <c r="D7" s="5"/>
      <c r="E7" s="5"/>
      <c r="F7" s="5"/>
      <c r="G7" s="5"/>
      <c r="H7" s="5"/>
    </row>
    <row r="8" ht="12.75" hidden="1"/>
    <row r="10" spans="7:8" ht="15">
      <c r="G10" s="6"/>
      <c r="H10" s="7" t="s">
        <v>6</v>
      </c>
    </row>
    <row r="11" spans="1:8" ht="15" customHeight="1">
      <c r="A11" s="8" t="s">
        <v>7</v>
      </c>
      <c r="B11" s="8" t="s">
        <v>8</v>
      </c>
      <c r="C11" s="9" t="s">
        <v>9</v>
      </c>
      <c r="D11" s="9" t="s">
        <v>10</v>
      </c>
      <c r="E11" s="9" t="s">
        <v>11</v>
      </c>
      <c r="F11" s="9" t="s">
        <v>12</v>
      </c>
      <c r="G11" s="9" t="s">
        <v>13</v>
      </c>
      <c r="H11" s="10" t="s">
        <v>14</v>
      </c>
    </row>
    <row r="12" spans="1:8" ht="34.5" customHeight="1">
      <c r="A12" s="8"/>
      <c r="B12" s="8"/>
      <c r="C12" s="9"/>
      <c r="D12" s="9"/>
      <c r="E12" s="9"/>
      <c r="F12" s="9"/>
      <c r="G12" s="9"/>
      <c r="H12" s="11" t="s">
        <v>15</v>
      </c>
    </row>
    <row r="13" spans="1:8" ht="13.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</row>
    <row r="14" spans="1:8" s="16" customFormat="1" ht="15">
      <c r="A14" s="12" t="s">
        <v>16</v>
      </c>
      <c r="B14" s="13" t="s">
        <v>17</v>
      </c>
      <c r="C14" s="12"/>
      <c r="D14" s="14">
        <v>17123187.49</v>
      </c>
      <c r="E14" s="14">
        <v>72084440</v>
      </c>
      <c r="F14" s="14">
        <v>76841551</v>
      </c>
      <c r="G14" s="14">
        <v>36651570.85</v>
      </c>
      <c r="H14" s="15">
        <f>G14/F14*100</f>
        <v>47.69759377969869</v>
      </c>
    </row>
    <row r="15" spans="1:8" s="16" customFormat="1" ht="15">
      <c r="A15" s="12" t="s">
        <v>18</v>
      </c>
      <c r="B15" s="13" t="s">
        <v>19</v>
      </c>
      <c r="C15" s="12"/>
      <c r="D15" s="14">
        <f>D16+D18+D19</f>
        <v>14383528.690000001</v>
      </c>
      <c r="E15" s="14">
        <f>SUM(E16:E19)</f>
        <v>0</v>
      </c>
      <c r="F15" s="14">
        <f>SUM(F16:F19)</f>
        <v>28306895</v>
      </c>
      <c r="G15" s="14">
        <f>G16+G17+G18+G19</f>
        <v>25221729.29</v>
      </c>
      <c r="H15" s="15">
        <f>G15/F15*100</f>
        <v>89.10100980697459</v>
      </c>
    </row>
    <row r="16" spans="1:8" ht="15">
      <c r="A16" s="17"/>
      <c r="B16" s="18" t="s">
        <v>20</v>
      </c>
      <c r="C16" s="17" t="s">
        <v>21</v>
      </c>
      <c r="D16" s="19">
        <v>10265004.92</v>
      </c>
      <c r="E16" s="19">
        <v>0</v>
      </c>
      <c r="F16" s="19">
        <v>28306895</v>
      </c>
      <c r="G16" s="19">
        <v>20208545.41</v>
      </c>
      <c r="H16" s="20">
        <f>G16/F16*100</f>
        <v>71.39089402069708</v>
      </c>
    </row>
    <row r="17" spans="1:8" ht="15">
      <c r="A17" s="17"/>
      <c r="B17" s="18" t="s">
        <v>22</v>
      </c>
      <c r="C17" s="17" t="s">
        <v>21</v>
      </c>
      <c r="D17" s="19">
        <v>0</v>
      </c>
      <c r="E17" s="19">
        <v>0</v>
      </c>
      <c r="F17" s="19">
        <v>0</v>
      </c>
      <c r="G17" s="19">
        <v>0</v>
      </c>
      <c r="H17" s="21" t="s">
        <v>23</v>
      </c>
    </row>
    <row r="18" spans="1:8" ht="15">
      <c r="A18" s="17"/>
      <c r="B18" s="18" t="s">
        <v>24</v>
      </c>
      <c r="C18" s="17" t="s">
        <v>21</v>
      </c>
      <c r="D18" s="19">
        <v>3027462.65</v>
      </c>
      <c r="E18" s="19">
        <v>0</v>
      </c>
      <c r="F18" s="19">
        <v>0</v>
      </c>
      <c r="G18" s="19">
        <v>3483944.5</v>
      </c>
      <c r="H18" s="21" t="s">
        <v>23</v>
      </c>
    </row>
    <row r="19" spans="1:8" ht="15">
      <c r="A19" s="17"/>
      <c r="B19" s="18" t="s">
        <v>25</v>
      </c>
      <c r="C19" s="17"/>
      <c r="D19" s="19">
        <v>1091061.12</v>
      </c>
      <c r="E19" s="19">
        <v>0</v>
      </c>
      <c r="F19" s="19">
        <v>0</v>
      </c>
      <c r="G19" s="19">
        <v>1529239.38</v>
      </c>
      <c r="H19" s="21" t="s">
        <v>23</v>
      </c>
    </row>
    <row r="20" spans="1:8" ht="15">
      <c r="A20" s="17"/>
      <c r="B20" s="18" t="s">
        <v>26</v>
      </c>
      <c r="C20" s="17"/>
      <c r="D20" s="22">
        <v>1065259.5</v>
      </c>
      <c r="E20" s="19">
        <v>0</v>
      </c>
      <c r="F20" s="19">
        <v>0</v>
      </c>
      <c r="G20" s="19">
        <v>0</v>
      </c>
      <c r="H20" s="21" t="s">
        <v>23</v>
      </c>
    </row>
    <row r="21" spans="1:8" s="26" customFormat="1" ht="15">
      <c r="A21" s="8" t="s">
        <v>27</v>
      </c>
      <c r="B21" s="23" t="s">
        <v>28</v>
      </c>
      <c r="C21" s="8"/>
      <c r="D21" s="24">
        <f>D14+D15</f>
        <v>31506716.18</v>
      </c>
      <c r="E21" s="24">
        <f>E14+E15</f>
        <v>72084440</v>
      </c>
      <c r="F21" s="24">
        <f>F14+F15</f>
        <v>105148446</v>
      </c>
      <c r="G21" s="24">
        <f>G14+G15</f>
        <v>61873300.14</v>
      </c>
      <c r="H21" s="25">
        <f>G21/F21*100</f>
        <v>58.84376088639483</v>
      </c>
    </row>
    <row r="22" spans="1:8" s="16" customFormat="1" ht="15">
      <c r="A22" s="12" t="s">
        <v>29</v>
      </c>
      <c r="B22" s="13" t="s">
        <v>30</v>
      </c>
      <c r="C22" s="12"/>
      <c r="D22" s="14">
        <v>30913090.65</v>
      </c>
      <c r="E22" s="14">
        <v>57979332</v>
      </c>
      <c r="F22" s="14">
        <v>97943338</v>
      </c>
      <c r="G22" s="14">
        <v>55353257.31</v>
      </c>
      <c r="H22" s="15">
        <f>G22/F22*100</f>
        <v>56.51559201504854</v>
      </c>
    </row>
    <row r="23" spans="1:8" s="16" customFormat="1" ht="15">
      <c r="A23" s="12" t="s">
        <v>31</v>
      </c>
      <c r="B23" s="13" t="s">
        <v>32</v>
      </c>
      <c r="C23" s="12"/>
      <c r="D23" s="14">
        <f>SUM(D24:D27)</f>
        <v>567823.9099999999</v>
      </c>
      <c r="E23" s="14">
        <f>SUM(E24:E27)</f>
        <v>14105108</v>
      </c>
      <c r="F23" s="14">
        <f>SUM(F24:F27)</f>
        <v>7205108</v>
      </c>
      <c r="G23" s="14">
        <f>SUM(G24:G27)</f>
        <v>3602554</v>
      </c>
      <c r="H23" s="15">
        <f>G23/F23*100</f>
        <v>50</v>
      </c>
    </row>
    <row r="24" spans="1:8" ht="15">
      <c r="A24" s="17"/>
      <c r="B24" s="18" t="s">
        <v>33</v>
      </c>
      <c r="C24" s="17" t="s">
        <v>34</v>
      </c>
      <c r="D24" s="19">
        <v>352223.91</v>
      </c>
      <c r="E24" s="19">
        <v>11500000</v>
      </c>
      <c r="F24" s="19">
        <v>4600000</v>
      </c>
      <c r="G24" s="19">
        <v>2300000</v>
      </c>
      <c r="H24" s="20">
        <f>G24/F24*100</f>
        <v>50</v>
      </c>
    </row>
    <row r="25" spans="1:8" ht="15">
      <c r="A25" s="17"/>
      <c r="B25" s="18" t="s">
        <v>22</v>
      </c>
      <c r="C25" s="17" t="s">
        <v>34</v>
      </c>
      <c r="D25" s="19">
        <v>0</v>
      </c>
      <c r="E25" s="19">
        <v>2173908</v>
      </c>
      <c r="F25" s="19">
        <v>2173908</v>
      </c>
      <c r="G25" s="19">
        <v>1086954</v>
      </c>
      <c r="H25" s="20">
        <f>G25/F25*100</f>
        <v>50</v>
      </c>
    </row>
    <row r="26" spans="1:8" ht="15">
      <c r="A26" s="17"/>
      <c r="B26" s="18" t="s">
        <v>35</v>
      </c>
      <c r="C26" s="17" t="s">
        <v>34</v>
      </c>
      <c r="D26" s="19">
        <v>215600</v>
      </c>
      <c r="E26" s="19">
        <v>431200</v>
      </c>
      <c r="F26" s="19">
        <v>431200</v>
      </c>
      <c r="G26" s="19">
        <v>215600</v>
      </c>
      <c r="H26" s="20">
        <f>G26/F26*100</f>
        <v>50</v>
      </c>
    </row>
    <row r="27" spans="1:8" ht="15">
      <c r="A27" s="17"/>
      <c r="B27" s="18" t="s">
        <v>36</v>
      </c>
      <c r="C27" s="17" t="s">
        <v>34</v>
      </c>
      <c r="D27" s="19">
        <v>0</v>
      </c>
      <c r="E27" s="19">
        <v>0</v>
      </c>
      <c r="F27" s="19">
        <v>0</v>
      </c>
      <c r="G27" s="19">
        <v>0</v>
      </c>
      <c r="H27" s="21" t="s">
        <v>23</v>
      </c>
    </row>
    <row r="28" spans="1:8" s="26" customFormat="1" ht="15">
      <c r="A28" s="8" t="s">
        <v>37</v>
      </c>
      <c r="B28" s="23" t="s">
        <v>38</v>
      </c>
      <c r="C28" s="8"/>
      <c r="D28" s="24">
        <f>D22+D23</f>
        <v>31480914.56</v>
      </c>
      <c r="E28" s="24">
        <f>E22+E23</f>
        <v>72084440</v>
      </c>
      <c r="F28" s="24">
        <f>F22+F23</f>
        <v>105148446</v>
      </c>
      <c r="G28" s="24">
        <f>G22+G23</f>
        <v>58955811.31</v>
      </c>
      <c r="H28" s="25">
        <f>G28/F28*100</f>
        <v>56.06912279996986</v>
      </c>
    </row>
  </sheetData>
  <mergeCells count="13">
    <mergeCell ref="E1:H1"/>
    <mergeCell ref="E2:H2"/>
    <mergeCell ref="E3:H3"/>
    <mergeCell ref="E4:H4"/>
    <mergeCell ref="A6:H6"/>
    <mergeCell ref="A7:H7"/>
    <mergeCell ref="A11:A12"/>
    <mergeCell ref="B11:B12"/>
    <mergeCell ref="C11:C12"/>
    <mergeCell ref="D11:D12"/>
    <mergeCell ref="E11:E12"/>
    <mergeCell ref="F11:F12"/>
    <mergeCell ref="G11:G12"/>
  </mergeCells>
  <printOptions/>
  <pageMargins left="0.6694444444444444" right="0.6694444444444444" top="0.6576388888888889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223537684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</cp:lastModifiedBy>
  <cp:lastPrinted>2010-03-05T07:25:12Z</cp:lastPrinted>
  <dcterms:modified xsi:type="dcterms:W3CDTF">2009-08-27T19:25:46Z</dcterms:modified>
  <cp:category/>
  <cp:version/>
  <cp:contentType/>
  <cp:contentStatus/>
</cp:coreProperties>
</file>